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468"/>
  </bookViews>
  <sheets>
    <sheet name="资金分配表" sheetId="8" r:id="rId1"/>
    <sheet name="支持贫困比例" sheetId="9" r:id="rId2"/>
  </sheets>
  <definedNames>
    <definedName name="_xlnm.Print_Titles" localSheetId="0">资金分配表!$4:$6</definedName>
  </definedNames>
  <calcPr calcId="144525"/>
</workbook>
</file>

<file path=xl/calcChain.xml><?xml version="1.0" encoding="utf-8"?>
<calcChain xmlns="http://schemas.openxmlformats.org/spreadsheetml/2006/main">
  <c r="F8" i="9" l="1"/>
  <c r="E8" i="9"/>
  <c r="F7" i="9"/>
  <c r="E7" i="9"/>
  <c r="F6" i="9"/>
  <c r="E6" i="9"/>
  <c r="E5" i="9"/>
  <c r="D108" i="8"/>
  <c r="C108" i="8"/>
  <c r="D107" i="8"/>
  <c r="C107" i="8"/>
  <c r="D106" i="8"/>
  <c r="C106" i="8"/>
  <c r="D105" i="8"/>
  <c r="C105" i="8"/>
  <c r="D104" i="8"/>
  <c r="C104" i="8"/>
  <c r="D103" i="8"/>
  <c r="C103" i="8"/>
  <c r="D102" i="8"/>
  <c r="C102" i="8"/>
  <c r="D101" i="8"/>
  <c r="C101" i="8"/>
  <c r="D100" i="8"/>
  <c r="C100" i="8"/>
  <c r="D99" i="8"/>
  <c r="C99" i="8"/>
  <c r="D98" i="8"/>
  <c r="C98" i="8"/>
  <c r="D97" i="8"/>
  <c r="C97" i="8"/>
  <c r="D96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D88" i="8"/>
  <c r="C88" i="8"/>
  <c r="D87" i="8"/>
  <c r="C87" i="8"/>
  <c r="D86" i="8"/>
  <c r="C86" i="8"/>
  <c r="D85" i="8"/>
  <c r="C85" i="8"/>
  <c r="D84" i="8"/>
  <c r="C84" i="8"/>
  <c r="D83" i="8"/>
  <c r="C83" i="8"/>
  <c r="D82" i="8"/>
  <c r="C82" i="8"/>
  <c r="D81" i="8"/>
  <c r="C81" i="8"/>
  <c r="C80" i="8"/>
  <c r="D79" i="8"/>
  <c r="C79" i="8"/>
  <c r="C78" i="8"/>
  <c r="C77" i="8"/>
  <c r="C76" i="8"/>
  <c r="C75" i="8"/>
  <c r="C74" i="8"/>
  <c r="C73" i="8"/>
  <c r="D72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D56" i="8"/>
  <c r="C56" i="8"/>
  <c r="C55" i="8"/>
  <c r="D54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D35" i="8"/>
  <c r="C35" i="8"/>
  <c r="D34" i="8"/>
  <c r="C34" i="8"/>
  <c r="C33" i="8"/>
  <c r="C32" i="8"/>
  <c r="C31" i="8"/>
  <c r="C30" i="8"/>
  <c r="C29" i="8"/>
  <c r="D28" i="8"/>
  <c r="C28" i="8"/>
  <c r="C27" i="8"/>
  <c r="C26" i="8"/>
  <c r="C25" i="8"/>
  <c r="C24" i="8"/>
  <c r="D23" i="8"/>
  <c r="C23" i="8"/>
  <c r="C22" i="8"/>
  <c r="C21" i="8"/>
  <c r="D20" i="8"/>
  <c r="C20" i="8"/>
  <c r="C19" i="8"/>
  <c r="D18" i="8"/>
  <c r="C18" i="8"/>
  <c r="C17" i="8"/>
  <c r="D16" i="8"/>
  <c r="C16" i="8"/>
  <c r="C15" i="8"/>
  <c r="C14" i="8"/>
  <c r="C13" i="8"/>
  <c r="C12" i="8"/>
  <c r="C11" i="8"/>
  <c r="C10" i="8"/>
  <c r="C9" i="8"/>
  <c r="D8" i="8"/>
  <c r="C8" i="8"/>
  <c r="G7" i="8"/>
  <c r="F7" i="8"/>
  <c r="E7" i="8"/>
  <c r="D7" i="8"/>
  <c r="C7" i="8"/>
</calcChain>
</file>

<file path=xl/sharedStrings.xml><?xml version="1.0" encoding="utf-8"?>
<sst xmlns="http://schemas.openxmlformats.org/spreadsheetml/2006/main" count="140" uniqueCount="139">
  <si>
    <t>附件1</t>
  </si>
  <si>
    <t>2021年中央财政衔接推进乡村振兴补助资金（少数民族发展任务）分配计划</t>
  </si>
  <si>
    <t>序号</t>
  </si>
  <si>
    <t>地  区</t>
  </si>
  <si>
    <t>提前下达资金</t>
  </si>
  <si>
    <t>本次下达资金</t>
  </si>
  <si>
    <t>合计</t>
  </si>
  <si>
    <t>提前下达合计</t>
  </si>
  <si>
    <t>特困因素</t>
  </si>
  <si>
    <t>深度贫困因素</t>
  </si>
  <si>
    <t>本次下达合计</t>
  </si>
  <si>
    <r>
      <rPr>
        <b/>
        <sz val="12"/>
        <color rgb="FF000000"/>
        <rFont val="黑体"/>
        <charset val="134"/>
      </rPr>
      <t>合</t>
    </r>
    <r>
      <rPr>
        <b/>
        <sz val="12"/>
        <color rgb="FF000000"/>
        <rFont val="Times New Roman"/>
        <family val="1"/>
      </rPr>
      <t xml:space="preserve">       </t>
    </r>
    <r>
      <rPr>
        <b/>
        <sz val="12"/>
        <color rgb="FF000000"/>
        <rFont val="黑体"/>
        <charset val="134"/>
      </rPr>
      <t>计</t>
    </r>
  </si>
  <si>
    <t>一</t>
  </si>
  <si>
    <t>伊犁州</t>
  </si>
  <si>
    <t>伊宁市</t>
  </si>
  <si>
    <t>伊宁县</t>
  </si>
  <si>
    <t>霍尔果斯市</t>
  </si>
  <si>
    <t>霍城县</t>
  </si>
  <si>
    <t>巩留县</t>
  </si>
  <si>
    <t>新源县</t>
  </si>
  <si>
    <t>特克斯县</t>
  </si>
  <si>
    <t>尼勒克县</t>
  </si>
  <si>
    <t>奎屯市</t>
  </si>
  <si>
    <t>察布查尔县</t>
  </si>
  <si>
    <t>昭苏县</t>
  </si>
  <si>
    <t>二</t>
  </si>
  <si>
    <t>塔城地区</t>
  </si>
  <si>
    <t>塔城市</t>
  </si>
  <si>
    <t>额敏县</t>
  </si>
  <si>
    <t>托里县</t>
  </si>
  <si>
    <t>裕民县</t>
  </si>
  <si>
    <t>和布克赛尔县</t>
  </si>
  <si>
    <t>乌苏市</t>
  </si>
  <si>
    <t>沙湾县</t>
  </si>
  <si>
    <t>三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</si>
  <si>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</si>
  <si>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</si>
  <si>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</si>
  <si>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</si>
  <si>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</si>
  <si>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</si>
  <si>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</si>
  <si>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</si>
  <si>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四</t>
  </si>
  <si>
    <r>
      <rPr>
        <b/>
        <sz val="11"/>
        <rFont val="宋体"/>
        <charset val="134"/>
      </rPr>
      <t>博</t>
    </r>
    <r>
      <rPr>
        <b/>
        <sz val="11"/>
        <color rgb="FF000000"/>
        <rFont val="Times New Roman"/>
        <family val="1"/>
      </rPr>
      <t xml:space="preserve">  </t>
    </r>
    <r>
      <rPr>
        <b/>
        <sz val="11"/>
        <color rgb="FF000000"/>
        <rFont val="宋体"/>
        <charset val="134"/>
      </rPr>
      <t>州</t>
    </r>
  </si>
  <si>
    <t>博乐市</t>
  </si>
  <si>
    <t>阿拉山口市</t>
  </si>
  <si>
    <t>温泉县</t>
  </si>
  <si>
    <t>精河县</t>
  </si>
  <si>
    <t>五</t>
  </si>
  <si>
    <t>昌吉州</t>
  </si>
  <si>
    <t>奇台县</t>
  </si>
  <si>
    <t>木垒县</t>
  </si>
  <si>
    <t>昌吉市</t>
  </si>
  <si>
    <t>阜康市</t>
  </si>
  <si>
    <t>呼图壁县</t>
  </si>
  <si>
    <t>玛纳斯县</t>
  </si>
  <si>
    <t>吉木萨尔县</t>
  </si>
  <si>
    <t>六</t>
  </si>
  <si>
    <t>克拉玛依市</t>
  </si>
  <si>
    <t>克拉玛依区</t>
  </si>
  <si>
    <t>乌尔禾区</t>
  </si>
  <si>
    <t>七</t>
  </si>
  <si>
    <t>乌鲁木齐市</t>
  </si>
  <si>
    <t>乌鲁木齐县</t>
  </si>
  <si>
    <t>八</t>
  </si>
  <si>
    <t>哈密市</t>
  </si>
  <si>
    <t>伊州区</t>
  </si>
  <si>
    <t>巴里坤县</t>
  </si>
  <si>
    <t>伊吾县</t>
  </si>
  <si>
    <t>九</t>
  </si>
  <si>
    <t>吐鲁番市</t>
  </si>
  <si>
    <t>高昌区</t>
  </si>
  <si>
    <t>鄯善县</t>
  </si>
  <si>
    <t>托克逊县</t>
  </si>
  <si>
    <t>十</t>
  </si>
  <si>
    <r>
      <rPr>
        <b/>
        <sz val="11"/>
        <rFont val="宋体"/>
        <charset val="134"/>
      </rPr>
      <t>巴</t>
    </r>
    <r>
      <rPr>
        <b/>
        <sz val="11"/>
        <color rgb="FF000000"/>
        <rFont val="Times New Roman"/>
        <family val="1"/>
      </rPr>
      <t xml:space="preserve">    </t>
    </r>
    <r>
      <rPr>
        <b/>
        <sz val="11"/>
        <color rgb="FF000000"/>
        <rFont val="宋体"/>
        <charset val="134"/>
      </rPr>
      <t>州</t>
    </r>
  </si>
  <si>
    <t>库尔勒市</t>
  </si>
  <si>
    <t>轮台县</t>
  </si>
  <si>
    <t>尉犁县</t>
  </si>
  <si>
    <t>若羌县</t>
  </si>
  <si>
    <t>且末县</t>
  </si>
  <si>
    <t>焉耆县</t>
  </si>
  <si>
    <t>和静县</t>
  </si>
  <si>
    <t>和硕县</t>
  </si>
  <si>
    <t>博湖县</t>
  </si>
  <si>
    <t>十一</t>
  </si>
  <si>
    <t>阿克苏地区</t>
  </si>
  <si>
    <t>阿克苏市</t>
  </si>
  <si>
    <t>库车县</t>
  </si>
  <si>
    <t>沙雅县</t>
  </si>
  <si>
    <t>新和县</t>
  </si>
  <si>
    <t>拜城县</t>
  </si>
  <si>
    <t>阿瓦提县</t>
  </si>
  <si>
    <t>柯坪县</t>
  </si>
  <si>
    <t>温宿县</t>
  </si>
  <si>
    <t>乌什县</t>
  </si>
  <si>
    <t>十二</t>
  </si>
  <si>
    <r>
      <rPr>
        <b/>
        <sz val="11"/>
        <rFont val="宋体"/>
        <charset val="134"/>
      </rPr>
      <t>克</t>
    </r>
    <r>
      <rPr>
        <b/>
        <sz val="11"/>
        <color rgb="FF000000"/>
        <rFont val="Times New Roman"/>
        <family val="1"/>
      </rPr>
      <t xml:space="preserve">  </t>
    </r>
    <r>
      <rPr>
        <b/>
        <sz val="11"/>
        <color rgb="FF000000"/>
        <rFont val="宋体"/>
        <charset val="134"/>
      </rPr>
      <t>州</t>
    </r>
  </si>
  <si>
    <t>阿图什市</t>
  </si>
  <si>
    <t>阿克陶县</t>
  </si>
  <si>
    <t>阿合奇县</t>
  </si>
  <si>
    <t>乌恰县</t>
  </si>
  <si>
    <t>十三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</si>
  <si>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</si>
  <si>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</si>
  <si>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</si>
  <si>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</si>
  <si>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</si>
  <si>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</si>
  <si>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</si>
  <si>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麦盖提县</t>
  </si>
  <si>
    <t>岳普湖县</t>
  </si>
  <si>
    <t>伽师县</t>
  </si>
  <si>
    <t>巴楚县</t>
  </si>
  <si>
    <t>叶城县</t>
  </si>
  <si>
    <t>塔什库尔干县</t>
  </si>
  <si>
    <t>十四</t>
  </si>
  <si>
    <t>和田地区</t>
  </si>
  <si>
    <t>和田市</t>
  </si>
  <si>
    <t>墨玉县</t>
  </si>
  <si>
    <t>洛浦县</t>
  </si>
  <si>
    <t>策勒县</t>
  </si>
  <si>
    <t>于田县</t>
  </si>
  <si>
    <t>民丰县</t>
  </si>
  <si>
    <t>和田县</t>
  </si>
  <si>
    <t>皮山县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</si>
  <si>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family val="1"/>
      </rPr>
      <t>5</t>
    </r>
  </si>
  <si>
    <t>2021年中央财政衔接推进乡村振兴补助资金比例</t>
  </si>
  <si>
    <t>单位：万元</t>
  </si>
  <si>
    <t>项目名称</t>
  </si>
  <si>
    <t>提前下达少数民族
发展资金</t>
  </si>
  <si>
    <t>本次下达   
衔接资金</t>
  </si>
  <si>
    <t>2021年总资
金额度</t>
  </si>
  <si>
    <t>占当年总
资金比例</t>
  </si>
  <si>
    <r>
      <rPr>
        <sz val="11"/>
        <color rgb="FF000000"/>
        <rFont val="Times New Roman"/>
        <family val="1"/>
      </rPr>
      <t>2021</t>
    </r>
    <r>
      <rPr>
        <sz val="11"/>
        <color rgb="FF000000"/>
        <rFont val="宋体"/>
        <charset val="134"/>
      </rPr>
      <t>年中央财政衔接推进乡村振兴补助资金</t>
    </r>
  </si>
  <si>
    <r>
      <rPr>
        <sz val="11"/>
        <color rgb="FF000000"/>
        <rFont val="宋体"/>
        <charset val="134"/>
      </rPr>
      <t>用于：南疆四地州</t>
    </r>
  </si>
  <si>
    <r>
      <rPr>
        <sz val="11"/>
        <color rgb="FF000000"/>
        <rFont val="宋体"/>
        <charset val="134"/>
      </rPr>
      <t>用于：</t>
    </r>
    <r>
      <rPr>
        <sz val="11"/>
        <color rgb="FF000000"/>
        <rFont val="Times New Roman"/>
        <family val="1"/>
      </rPr>
      <t>22</t>
    </r>
    <r>
      <rPr>
        <sz val="11"/>
        <color rgb="FF000000"/>
        <rFont val="宋体"/>
        <charset val="134"/>
      </rPr>
      <t>个深度贫困县市</t>
    </r>
  </si>
  <si>
    <r>
      <rPr>
        <sz val="11"/>
        <color rgb="FF000000"/>
        <rFont val="宋体"/>
        <charset val="134"/>
      </rPr>
      <t>用于：</t>
    </r>
    <r>
      <rPr>
        <sz val="11"/>
        <color rgb="FF000000"/>
        <rFont val="Times New Roman"/>
        <family val="1"/>
      </rPr>
      <t>32</t>
    </r>
    <r>
      <rPr>
        <sz val="11"/>
        <color rgb="FF000000"/>
        <rFont val="宋体"/>
        <charset val="134"/>
      </rPr>
      <t>个涉农资金整合县市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</si>
</sst>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8" formatCode="0.00_ "/>
  </numFmts>
  <fonts count="33" x14ac:knownFonts="1"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Times New Roman"/>
      <family val="1"/>
    </font>
    <font>
      <sz val="16"/>
      <color rgb="FF000000"/>
      <name val="黑体"/>
      <charset val="134"/>
    </font>
    <font>
      <sz val="16"/>
      <color rgb="FF000000"/>
      <name val="Times New Roman"/>
      <family val="1"/>
    </font>
    <font>
      <sz val="24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方正小标宋简体"/>
      <charset val="134"/>
    </font>
    <font>
      <sz val="12"/>
      <color rgb="FF000000"/>
      <name val="Times New Roman"/>
      <family val="1"/>
    </font>
    <font>
      <sz val="2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方正小标宋简体"/>
      <charset val="134"/>
    </font>
    <font>
      <b/>
      <sz val="12"/>
      <color rgb="FF000000"/>
      <name val="黑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FFFFFF"/>
      <name val="宋体"/>
      <charset val="134"/>
    </font>
    <font>
      <sz val="11"/>
      <color rgb="FF333399"/>
      <name val="宋体"/>
      <charset val="134"/>
    </font>
    <font>
      <sz val="11"/>
      <color rgb="FF008000"/>
      <name val="宋体"/>
      <charset val="134"/>
    </font>
    <font>
      <sz val="11"/>
      <color rgb="FF800080"/>
      <name val="宋体"/>
      <charset val="134"/>
    </font>
    <font>
      <sz val="12"/>
      <name val="宋体"/>
      <charset val="134"/>
    </font>
    <font>
      <sz val="11"/>
      <color rgb="FF993300"/>
      <name val="宋体"/>
      <charset val="134"/>
    </font>
    <font>
      <b/>
      <sz val="13"/>
      <color rgb="FF003366"/>
      <name val="宋体"/>
      <charset val="134"/>
    </font>
    <font>
      <b/>
      <sz val="11"/>
      <color rgb="FF003366"/>
      <name val="宋体"/>
      <charset val="134"/>
    </font>
    <font>
      <b/>
      <sz val="11"/>
      <color rgb="FFFFFFFF"/>
      <name val="宋体"/>
      <charset val="134"/>
    </font>
    <font>
      <i/>
      <sz val="11"/>
      <color rgb="FF808080"/>
      <name val="宋体"/>
      <charset val="134"/>
    </font>
    <font>
      <b/>
      <sz val="18"/>
      <color rgb="FF003366"/>
      <name val="宋体"/>
      <charset val="134"/>
    </font>
    <font>
      <b/>
      <sz val="15"/>
      <color rgb="FF003366"/>
      <name val="宋体"/>
      <charset val="134"/>
    </font>
    <font>
      <sz val="11"/>
      <color rgb="FFFF9900"/>
      <name val="宋体"/>
      <charset val="134"/>
    </font>
    <font>
      <b/>
      <sz val="11"/>
      <color rgb="FFFF9900"/>
      <name val="宋体"/>
      <charset val="134"/>
    </font>
    <font>
      <b/>
      <sz val="11"/>
      <color rgb="FF333333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41">
    <xf numFmtId="0" fontId="0" fillId="0" borderId="0">
      <alignment vertical="center"/>
    </xf>
    <xf numFmtId="0" fontId="29" fillId="25" borderId="7">
      <alignment vertical="center"/>
    </xf>
    <xf numFmtId="0" fontId="28" fillId="0" borderId="14">
      <alignment vertical="center"/>
    </xf>
    <xf numFmtId="0" fontId="16" fillId="5" borderId="0">
      <alignment vertical="center"/>
    </xf>
    <xf numFmtId="0" fontId="20" fillId="0" borderId="0"/>
    <xf numFmtId="0" fontId="16" fillId="11" borderId="0">
      <alignment vertical="center"/>
    </xf>
    <xf numFmtId="0" fontId="16" fillId="23" borderId="0">
      <alignment vertical="center"/>
    </xf>
    <xf numFmtId="0" fontId="31" fillId="22" borderId="0">
      <alignment vertical="center"/>
    </xf>
    <xf numFmtId="0" fontId="31" fillId="7" borderId="0">
      <alignment vertical="center"/>
    </xf>
    <xf numFmtId="0" fontId="16" fillId="22" borderId="0">
      <alignment vertical="center"/>
    </xf>
    <xf numFmtId="0" fontId="30" fillId="25" borderId="15">
      <alignment vertical="center"/>
    </xf>
    <xf numFmtId="0" fontId="1" fillId="0" borderId="0">
      <alignment vertical="center"/>
    </xf>
    <xf numFmtId="0" fontId="16" fillId="12" borderId="0">
      <alignment vertical="center"/>
    </xf>
    <xf numFmtId="0" fontId="27" fillId="0" borderId="13">
      <alignment vertical="center"/>
    </xf>
    <xf numFmtId="0" fontId="31" fillId="24" borderId="0">
      <alignment vertical="center"/>
    </xf>
    <xf numFmtId="0" fontId="31" fillId="23" borderId="0">
      <alignment vertical="center"/>
    </xf>
    <xf numFmtId="0" fontId="1" fillId="0" borderId="0"/>
    <xf numFmtId="0" fontId="23" fillId="0" borderId="0">
      <alignment vertical="center"/>
    </xf>
    <xf numFmtId="0" fontId="31" fillId="17" borderId="0">
      <alignment vertical="center"/>
    </xf>
    <xf numFmtId="0" fontId="30" fillId="25" borderId="15">
      <alignment vertical="center"/>
    </xf>
    <xf numFmtId="0" fontId="16" fillId="22" borderId="0">
      <alignment vertical="center"/>
    </xf>
    <xf numFmtId="0" fontId="16" fillId="23" borderId="0">
      <alignment vertical="center"/>
    </xf>
    <xf numFmtId="0" fontId="31" fillId="22" borderId="0">
      <alignment vertical="center"/>
    </xf>
    <xf numFmtId="0" fontId="16" fillId="23" borderId="0">
      <alignment vertical="center"/>
    </xf>
    <xf numFmtId="0" fontId="16" fillId="11" borderId="0">
      <alignment vertical="center"/>
    </xf>
    <xf numFmtId="0" fontId="20" fillId="0" borderId="0">
      <alignment vertical="center"/>
    </xf>
    <xf numFmtId="0" fontId="16" fillId="21" borderId="0">
      <alignment vertical="center"/>
    </xf>
    <xf numFmtId="0" fontId="28" fillId="0" borderId="14">
      <alignment vertical="center"/>
    </xf>
    <xf numFmtId="0" fontId="31" fillId="17" borderId="0">
      <alignment vertical="center"/>
    </xf>
    <xf numFmtId="0" fontId="16" fillId="21" borderId="0">
      <alignment vertical="center"/>
    </xf>
    <xf numFmtId="0" fontId="31" fillId="23" borderId="0">
      <alignment vertical="center"/>
    </xf>
    <xf numFmtId="0" fontId="16" fillId="21" borderId="0">
      <alignment vertical="center"/>
    </xf>
    <xf numFmtId="0" fontId="31" fillId="7" borderId="0">
      <alignment vertical="center"/>
    </xf>
    <xf numFmtId="0" fontId="31" fillId="22" borderId="0">
      <alignment vertical="center"/>
    </xf>
    <xf numFmtId="0" fontId="31" fillId="6" borderId="0">
      <alignment vertical="center"/>
    </xf>
    <xf numFmtId="0" fontId="22" fillId="0" borderId="9">
      <alignment vertical="center"/>
    </xf>
    <xf numFmtId="0" fontId="31" fillId="7" borderId="0">
      <alignment vertical="center"/>
    </xf>
    <xf numFmtId="0" fontId="31" fillId="20" borderId="0">
      <alignment vertical="center"/>
    </xf>
    <xf numFmtId="0" fontId="27" fillId="0" borderId="13">
      <alignment vertical="center"/>
    </xf>
    <xf numFmtId="0" fontId="31" fillId="24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18" borderId="0">
      <alignment vertical="center"/>
    </xf>
    <xf numFmtId="0" fontId="31" fillId="20" borderId="0">
      <alignment vertical="center"/>
    </xf>
    <xf numFmtId="0" fontId="16" fillId="12" borderId="0">
      <alignment vertical="center"/>
    </xf>
    <xf numFmtId="0" fontId="21" fillId="15" borderId="0">
      <alignment vertical="center"/>
    </xf>
    <xf numFmtId="0" fontId="31" fillId="17" borderId="0">
      <alignment vertical="center"/>
    </xf>
    <xf numFmtId="0" fontId="28" fillId="0" borderId="14">
      <alignment vertical="center"/>
    </xf>
    <xf numFmtId="0" fontId="30" fillId="25" borderId="15">
      <alignment vertical="center"/>
    </xf>
    <xf numFmtId="0" fontId="31" fillId="1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20" fillId="0" borderId="0">
      <alignment vertical="center"/>
    </xf>
    <xf numFmtId="0" fontId="27" fillId="0" borderId="13">
      <alignment vertical="center"/>
    </xf>
    <xf numFmtId="0" fontId="31" fillId="24" borderId="0">
      <alignment vertical="center"/>
    </xf>
    <xf numFmtId="0" fontId="31" fillId="18" borderId="0">
      <alignment vertical="center"/>
    </xf>
    <xf numFmtId="0" fontId="31" fillId="20" borderId="0">
      <alignment vertical="center"/>
    </xf>
    <xf numFmtId="0" fontId="31" fillId="0" borderId="0">
      <alignment vertical="center"/>
    </xf>
    <xf numFmtId="0" fontId="31" fillId="20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3" fillId="0" borderId="10">
      <alignment vertical="center"/>
    </xf>
    <xf numFmtId="0" fontId="31" fillId="17" borderId="0">
      <alignment vertical="center"/>
    </xf>
    <xf numFmtId="0" fontId="16" fillId="9" borderId="0">
      <alignment vertical="center"/>
    </xf>
    <xf numFmtId="0" fontId="31" fillId="0" borderId="0"/>
    <xf numFmtId="0" fontId="25" fillId="0" borderId="0">
      <alignment vertical="center"/>
    </xf>
    <xf numFmtId="0" fontId="23" fillId="0" borderId="10">
      <alignment vertical="center"/>
    </xf>
    <xf numFmtId="0" fontId="20" fillId="0" borderId="0">
      <alignment vertical="center"/>
    </xf>
    <xf numFmtId="0" fontId="16" fillId="9" borderId="0">
      <alignment vertical="center"/>
    </xf>
    <xf numFmtId="0" fontId="31" fillId="26" borderId="0">
      <alignment vertical="center"/>
    </xf>
    <xf numFmtId="0" fontId="16" fillId="19" borderId="0">
      <alignment vertical="center"/>
    </xf>
    <xf numFmtId="0" fontId="20" fillId="0" borderId="0"/>
    <xf numFmtId="0" fontId="31" fillId="0" borderId="0"/>
    <xf numFmtId="0" fontId="31" fillId="17" borderId="0">
      <alignment vertical="center"/>
    </xf>
    <xf numFmtId="0" fontId="16" fillId="8" borderId="0">
      <alignment vertical="center"/>
    </xf>
    <xf numFmtId="0" fontId="31" fillId="23" borderId="0">
      <alignment vertical="center"/>
    </xf>
    <xf numFmtId="0" fontId="16" fillId="19" borderId="0">
      <alignment vertical="center"/>
    </xf>
    <xf numFmtId="0" fontId="31" fillId="10" borderId="0">
      <alignment vertical="center"/>
    </xf>
    <xf numFmtId="0" fontId="16" fillId="8" borderId="0">
      <alignment vertical="center"/>
    </xf>
    <xf numFmtId="0" fontId="16" fillId="19" borderId="0">
      <alignment vertical="center"/>
    </xf>
    <xf numFmtId="0" fontId="29" fillId="25" borderId="7">
      <alignment vertical="center"/>
    </xf>
    <xf numFmtId="0" fontId="16" fillId="12" borderId="0">
      <alignment vertical="center"/>
    </xf>
    <xf numFmtId="0" fontId="31" fillId="18" borderId="0">
      <alignment vertical="center"/>
    </xf>
    <xf numFmtId="0" fontId="26" fillId="0" borderId="0">
      <alignment vertical="center"/>
    </xf>
    <xf numFmtId="0" fontId="31" fillId="17" borderId="0">
      <alignment vertical="center"/>
    </xf>
    <xf numFmtId="0" fontId="31" fillId="0" borderId="0"/>
    <xf numFmtId="0" fontId="31" fillId="13" borderId="12">
      <alignment vertical="center"/>
    </xf>
    <xf numFmtId="0" fontId="25" fillId="0" borderId="0">
      <alignment vertical="center"/>
    </xf>
    <xf numFmtId="0" fontId="20" fillId="0" borderId="0"/>
    <xf numFmtId="0" fontId="31" fillId="10" borderId="0">
      <alignment vertical="center"/>
    </xf>
    <xf numFmtId="0" fontId="23" fillId="0" borderId="0">
      <alignment vertical="center"/>
    </xf>
    <xf numFmtId="0" fontId="14" fillId="0" borderId="8">
      <alignment vertical="center"/>
    </xf>
    <xf numFmtId="0" fontId="14" fillId="0" borderId="8">
      <alignment vertical="center"/>
    </xf>
    <xf numFmtId="0" fontId="29" fillId="25" borderId="7">
      <alignment vertical="center"/>
    </xf>
    <xf numFmtId="0" fontId="31" fillId="0" borderId="0"/>
    <xf numFmtId="0" fontId="24" fillId="16" borderId="11">
      <alignment vertical="center"/>
    </xf>
    <xf numFmtId="0" fontId="31" fillId="6" borderId="0">
      <alignment vertical="center"/>
    </xf>
    <xf numFmtId="0" fontId="22" fillId="0" borderId="9">
      <alignment vertical="center"/>
    </xf>
    <xf numFmtId="0" fontId="24" fillId="16" borderId="11">
      <alignment vertical="center"/>
    </xf>
    <xf numFmtId="0" fontId="20" fillId="0" borderId="0">
      <alignment vertical="center"/>
    </xf>
    <xf numFmtId="0" fontId="16" fillId="14" borderId="0">
      <alignment vertical="center"/>
    </xf>
    <xf numFmtId="0" fontId="23" fillId="0" borderId="10">
      <alignment vertical="center"/>
    </xf>
    <xf numFmtId="0" fontId="16" fillId="9" borderId="0">
      <alignment vertical="center"/>
    </xf>
    <xf numFmtId="0" fontId="16" fillId="9" borderId="0">
      <alignment vertical="center"/>
    </xf>
    <xf numFmtId="0" fontId="19" fillId="10" borderId="0">
      <alignment vertical="center"/>
    </xf>
    <xf numFmtId="0" fontId="16" fillId="22" borderId="0">
      <alignment vertical="center"/>
    </xf>
    <xf numFmtId="0" fontId="26" fillId="0" borderId="0">
      <alignment vertical="center"/>
    </xf>
    <xf numFmtId="0" fontId="31" fillId="6" borderId="0">
      <alignment vertical="center"/>
    </xf>
    <xf numFmtId="0" fontId="22" fillId="0" borderId="9">
      <alignment vertical="center"/>
    </xf>
    <xf numFmtId="0" fontId="24" fillId="16" borderId="11">
      <alignment vertical="center"/>
    </xf>
    <xf numFmtId="0" fontId="16" fillId="12" borderId="0">
      <alignment vertical="center"/>
    </xf>
    <xf numFmtId="0" fontId="20" fillId="0" borderId="0"/>
    <xf numFmtId="0" fontId="16" fillId="14" borderId="0">
      <alignment vertical="center"/>
    </xf>
    <xf numFmtId="0" fontId="21" fillId="15" borderId="0">
      <alignment vertical="center"/>
    </xf>
    <xf numFmtId="0" fontId="16" fillId="14" borderId="0">
      <alignment vertical="center"/>
    </xf>
    <xf numFmtId="0" fontId="16" fillId="12" borderId="0">
      <alignment vertical="center"/>
    </xf>
    <xf numFmtId="0" fontId="16" fillId="9" borderId="0">
      <alignment vertical="center"/>
    </xf>
    <xf numFmtId="0" fontId="19" fillId="10" borderId="0">
      <alignment vertical="center"/>
    </xf>
    <xf numFmtId="0" fontId="31" fillId="13" borderId="12">
      <alignment vertical="center"/>
    </xf>
    <xf numFmtId="0" fontId="20" fillId="13" borderId="0">
      <alignment vertical="center"/>
    </xf>
    <xf numFmtId="0" fontId="17" fillId="6" borderId="7">
      <alignment vertical="center"/>
    </xf>
    <xf numFmtId="0" fontId="17" fillId="6" borderId="7">
      <alignment vertical="center"/>
    </xf>
    <xf numFmtId="0" fontId="21" fillId="15" borderId="0">
      <alignment vertical="center"/>
    </xf>
    <xf numFmtId="0" fontId="16" fillId="12" borderId="0">
      <alignment vertical="center"/>
    </xf>
    <xf numFmtId="0" fontId="16" fillId="11" borderId="0">
      <alignment vertical="center"/>
    </xf>
    <xf numFmtId="0" fontId="19" fillId="10" borderId="0">
      <alignment vertical="center"/>
    </xf>
    <xf numFmtId="0" fontId="16" fillId="9" borderId="0">
      <alignment vertical="center"/>
    </xf>
    <xf numFmtId="0" fontId="16" fillId="8" borderId="0">
      <alignment vertical="center"/>
    </xf>
    <xf numFmtId="0" fontId="20" fillId="0" borderId="0">
      <alignment vertical="center"/>
    </xf>
    <xf numFmtId="0" fontId="14" fillId="0" borderId="8">
      <alignment vertical="center"/>
    </xf>
    <xf numFmtId="0" fontId="17" fillId="6" borderId="7">
      <alignment vertical="center"/>
    </xf>
    <xf numFmtId="0" fontId="18" fillId="7" borderId="0">
      <alignment vertical="center"/>
    </xf>
    <xf numFmtId="0" fontId="18" fillId="7" borderId="0">
      <alignment vertical="center"/>
    </xf>
    <xf numFmtId="0" fontId="18" fillId="7" borderId="0">
      <alignment vertical="center"/>
    </xf>
    <xf numFmtId="0" fontId="16" fillId="5" borderId="0">
      <alignment vertical="center"/>
    </xf>
    <xf numFmtId="0" fontId="16" fillId="5" borderId="0">
      <alignment vertical="center"/>
    </xf>
    <xf numFmtId="0" fontId="31" fillId="0" borderId="0">
      <alignment vertical="center"/>
    </xf>
    <xf numFmtId="0" fontId="20" fillId="0" borderId="0"/>
    <xf numFmtId="0" fontId="23" fillId="0" borderId="0">
      <alignment vertical="center"/>
    </xf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176" fontId="11" fillId="0" borderId="0" xfId="0" applyNumberFormat="1" applyFont="1" applyFill="1" applyAlignment="1">
      <alignment horizontal="center" vertical="center" wrapText="1"/>
    </xf>
    <xf numFmtId="176" fontId="12" fillId="0" borderId="2" xfId="0" applyNumberFormat="1" applyFont="1" applyFill="1" applyBorder="1" applyAlignment="1">
      <alignment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176" fontId="11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11" fillId="4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176" fontId="12" fillId="0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141">
    <cellStyle name="20% - 强调文字颜色 1 2" xfId="42"/>
    <cellStyle name="20% - 强调文字颜色 1 3" xfId="84"/>
    <cellStyle name="20% - 强调文字颜色 1 4" xfId="55"/>
    <cellStyle name="20% - 强调文字颜色 2 2" xfId="79"/>
    <cellStyle name="20% - 强调文字颜色 2 3" xfId="91"/>
    <cellStyle name="20% - 强调文字颜色 2 4" xfId="49"/>
    <cellStyle name="20% - 强调文字颜色 3 2" xfId="36"/>
    <cellStyle name="20% - 强调文字颜色 3 3" xfId="8"/>
    <cellStyle name="20% - 强调文字颜色 3 4" xfId="32"/>
    <cellStyle name="20% - 强调文字颜色 4 2" xfId="56"/>
    <cellStyle name="20% - 强调文字颜色 4 3" xfId="51"/>
    <cellStyle name="20% - 强调文字颜色 4 4" xfId="37"/>
    <cellStyle name="20% - 强调文字颜色 5 2" xfId="54"/>
    <cellStyle name="20% - 强调文字颜色 5 3" xfId="39"/>
    <cellStyle name="20% - 强调文字颜色 5 4" xfId="14"/>
    <cellStyle name="20% - 强调文字颜色 6 2" xfId="98"/>
    <cellStyle name="20% - 强调文字颜色 6 3" xfId="109"/>
    <cellStyle name="20% - 强调文字颜色 6 4" xfId="34"/>
    <cellStyle name="40% - 强调文字颜色 1 2" xfId="18"/>
    <cellStyle name="40% - 强调文字颜色 1 3" xfId="75"/>
    <cellStyle name="40% - 强调文字颜色 1 4" xfId="86"/>
    <cellStyle name="40% - 强调文字颜色 2 2" xfId="15"/>
    <cellStyle name="40% - 强调文字颜色 2 3" xfId="30"/>
    <cellStyle name="40% - 强调文字颜色 2 4" xfId="77"/>
    <cellStyle name="40% - 强调文字颜色 3 2" xfId="33"/>
    <cellStyle name="40% - 强调文字颜色 3 3" xfId="22"/>
    <cellStyle name="40% - 强调文字颜色 3 4" xfId="7"/>
    <cellStyle name="40% - 强调文字颜色 4 2" xfId="43"/>
    <cellStyle name="40% - 强调文字颜色 4 3" xfId="58"/>
    <cellStyle name="40% - 强调文字颜色 4 4" xfId="50"/>
    <cellStyle name="40% - 强调文字颜色 5 2" xfId="64"/>
    <cellStyle name="40% - 强调文字颜色 5 3" xfId="28"/>
    <cellStyle name="40% - 强调文字颜色 5 4" xfId="46"/>
    <cellStyle name="40% - 强调文字颜色 6 2" xfId="71"/>
    <cellStyle name="40% - 强调文字颜色 6 3" xfId="59"/>
    <cellStyle name="40% - 强调文字颜色 6 4" xfId="60"/>
    <cellStyle name="60% - 强调文字颜色 1 2" xfId="31"/>
    <cellStyle name="60% - 强调文字颜色 1 3" xfId="29"/>
    <cellStyle name="60% - 强调文字颜色 1 4" xfId="26"/>
    <cellStyle name="60% - 强调文字颜色 2 2" xfId="23"/>
    <cellStyle name="60% - 强调文字颜色 2 3" xfId="6"/>
    <cellStyle name="60% - 强调文字颜色 2 4" xfId="21"/>
    <cellStyle name="60% - 强调文字颜色 3 2" xfId="20"/>
    <cellStyle name="60% - 强调文字颜色 3 3" xfId="107"/>
    <cellStyle name="60% - 强调文字颜色 3 4" xfId="9"/>
    <cellStyle name="60% - 强调文字颜色 4 2" xfId="44"/>
    <cellStyle name="60% - 强调文字颜色 4 3" xfId="12"/>
    <cellStyle name="60% - 强调文字颜色 4 4" xfId="117"/>
    <cellStyle name="60% - 强调文字颜色 5 2" xfId="105"/>
    <cellStyle name="60% - 强调文字颜色 5 3" xfId="128"/>
    <cellStyle name="60% - 强调文字颜色 5 4" xfId="118"/>
    <cellStyle name="60% - 强调文字颜色 6 2" xfId="3"/>
    <cellStyle name="60% - 强调文字颜色 6 3" xfId="137"/>
    <cellStyle name="60% - 强调文字颜色 6 4" xfId="136"/>
    <cellStyle name="标题 1 2" xfId="53"/>
    <cellStyle name="标题 1 3" xfId="38"/>
    <cellStyle name="标题 1 4" xfId="13"/>
    <cellStyle name="标题 2 2" xfId="99"/>
    <cellStyle name="标题 2 3" xfId="110"/>
    <cellStyle name="标题 2 4" xfId="35"/>
    <cellStyle name="标题 3 2" xfId="68"/>
    <cellStyle name="标题 3 3" xfId="63"/>
    <cellStyle name="标题 3 4" xfId="103"/>
    <cellStyle name="标题 4 2" xfId="140"/>
    <cellStyle name="标题 4 3" xfId="92"/>
    <cellStyle name="标题 4 4" xfId="17"/>
    <cellStyle name="标题 5" xfId="108"/>
    <cellStyle name="标题 6" xfId="40"/>
    <cellStyle name="标题 7" xfId="85"/>
    <cellStyle name="差 2" xfId="106"/>
    <cellStyle name="差 3" xfId="127"/>
    <cellStyle name="差 4" xfId="119"/>
    <cellStyle name="常规" xfId="0" builtinId="0"/>
    <cellStyle name="常规 10" xfId="87"/>
    <cellStyle name="常规 15" xfId="139"/>
    <cellStyle name="常规 19 2" xfId="73"/>
    <cellStyle name="常规 2" xfId="138"/>
    <cellStyle name="常规 2 2" xfId="101"/>
    <cellStyle name="常规 2 2 2" xfId="69"/>
    <cellStyle name="常规 2 3" xfId="90"/>
    <cellStyle name="常规 3" xfId="57"/>
    <cellStyle name="常规 3 4" xfId="130"/>
    <cellStyle name="常规 31" xfId="96"/>
    <cellStyle name="常规 33" xfId="66"/>
    <cellStyle name="常规 34" xfId="61"/>
    <cellStyle name="常规 4" xfId="52"/>
    <cellStyle name="常规 4 3 2" xfId="11"/>
    <cellStyle name="常规 48" xfId="16"/>
    <cellStyle name="常规 5" xfId="25"/>
    <cellStyle name="常规 50" xfId="41"/>
    <cellStyle name="常规 6" xfId="4"/>
    <cellStyle name="常规 8 5 2" xfId="113"/>
    <cellStyle name="好 2" xfId="135"/>
    <cellStyle name="好 3" xfId="134"/>
    <cellStyle name="好 4" xfId="133"/>
    <cellStyle name="汇总 2" xfId="94"/>
    <cellStyle name="汇总 3" xfId="131"/>
    <cellStyle name="汇总 4" xfId="93"/>
    <cellStyle name="计算 2" xfId="1"/>
    <cellStyle name="计算 3" xfId="95"/>
    <cellStyle name="计算 4" xfId="82"/>
    <cellStyle name="检查单元格 2" xfId="97"/>
    <cellStyle name="检查单元格 3" xfId="100"/>
    <cellStyle name="检查单元格 4" xfId="111"/>
    <cellStyle name="解释性文本 2" xfId="89"/>
    <cellStyle name="解释性文本 3" xfId="67"/>
    <cellStyle name="解释性文本 4" xfId="62"/>
    <cellStyle name="链接单元格 2" xfId="27"/>
    <cellStyle name="链接单元格 3" xfId="47"/>
    <cellStyle name="链接单元格 4" xfId="2"/>
    <cellStyle name="强调文字颜色 1 2" xfId="129"/>
    <cellStyle name="强调文字颜色 1 3" xfId="80"/>
    <cellStyle name="强调文字颜色 1 4" xfId="76"/>
    <cellStyle name="强调文字颜色 2 2" xfId="24"/>
    <cellStyle name="强调文字颜色 2 3" xfId="5"/>
    <cellStyle name="强调文字颜色 2 4" xfId="126"/>
    <cellStyle name="强调文字颜色 3 2" xfId="114"/>
    <cellStyle name="强调文字颜色 3 3" xfId="116"/>
    <cellStyle name="强调文字颜色 3 4" xfId="102"/>
    <cellStyle name="强调文字颜色 4 2" xfId="125"/>
    <cellStyle name="强调文字颜色 4 3" xfId="112"/>
    <cellStyle name="强调文字颜色 4 4" xfId="83"/>
    <cellStyle name="强调文字颜色 5 2" xfId="70"/>
    <cellStyle name="强调文字颜色 5 3" xfId="65"/>
    <cellStyle name="强调文字颜色 5 4" xfId="104"/>
    <cellStyle name="强调文字颜色 6 2" xfId="78"/>
    <cellStyle name="强调文字颜色 6 3" xfId="72"/>
    <cellStyle name="强调文字颜色 6 4" xfId="81"/>
    <cellStyle name="适中 2" xfId="45"/>
    <cellStyle name="适中 3" xfId="115"/>
    <cellStyle name="适中 4" xfId="124"/>
    <cellStyle name="输出 2" xfId="10"/>
    <cellStyle name="输出 3" xfId="48"/>
    <cellStyle name="输出 4" xfId="19"/>
    <cellStyle name="输入 2" xfId="132"/>
    <cellStyle name="输入 3" xfId="123"/>
    <cellStyle name="输入 4" xfId="122"/>
    <cellStyle name="样式 1" xfId="74"/>
    <cellStyle name="注释 2" xfId="121"/>
    <cellStyle name="注释 3" xfId="120"/>
    <cellStyle name="注释 4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view="pageBreakPreview" zoomScale="85" zoomScaleNormal="100" zoomScaleSheetLayoutView="85" workbookViewId="0">
      <selection activeCell="A2" sqref="A2:G2"/>
    </sheetView>
  </sheetViews>
  <sheetFormatPr defaultColWidth="9" defaultRowHeight="15.6" x14ac:dyDescent="0.25"/>
  <cols>
    <col min="1" max="1" width="9" style="18"/>
    <col min="2" max="2" width="22.6640625" style="18" customWidth="1"/>
    <col min="3" max="6" width="12.6640625" style="19" customWidth="1"/>
    <col min="7" max="7" width="16.6640625" style="19" customWidth="1"/>
    <col min="8" max="16384" width="9" style="18"/>
  </cols>
  <sheetData>
    <row r="1" spans="1:7" s="13" customFormat="1" ht="21.75" customHeight="1" x14ac:dyDescent="0.25">
      <c r="A1" s="35" t="s">
        <v>0</v>
      </c>
      <c r="B1" s="35"/>
      <c r="C1" s="36"/>
      <c r="D1" s="36"/>
      <c r="E1" s="36"/>
      <c r="F1" s="36"/>
      <c r="G1" s="36"/>
    </row>
    <row r="2" spans="1:7" s="14" customFormat="1" ht="64.8" customHeight="1" x14ac:dyDescent="0.25">
      <c r="A2" s="37" t="s">
        <v>1</v>
      </c>
      <c r="B2" s="37"/>
      <c r="C2" s="38"/>
      <c r="D2" s="38"/>
      <c r="E2" s="38"/>
      <c r="F2" s="38"/>
      <c r="G2" s="38"/>
    </row>
    <row r="3" spans="1:7" ht="27.6" customHeight="1" x14ac:dyDescent="0.25">
      <c r="B3" s="20"/>
      <c r="C3" s="21"/>
      <c r="D3" s="21"/>
      <c r="E3" s="21"/>
      <c r="F3" s="21"/>
      <c r="G3" s="21"/>
    </row>
    <row r="4" spans="1:7" s="15" customFormat="1" ht="35.4" customHeight="1" x14ac:dyDescent="0.25">
      <c r="A4" s="41" t="s">
        <v>2</v>
      </c>
      <c r="B4" s="42" t="s">
        <v>3</v>
      </c>
      <c r="C4" s="22"/>
      <c r="D4" s="39" t="s">
        <v>4</v>
      </c>
      <c r="E4" s="39"/>
      <c r="F4" s="40"/>
      <c r="G4" s="23" t="s">
        <v>5</v>
      </c>
    </row>
    <row r="5" spans="1:7" s="15" customFormat="1" ht="24" customHeight="1" x14ac:dyDescent="0.25">
      <c r="A5" s="41"/>
      <c r="B5" s="42"/>
      <c r="C5" s="43" t="s">
        <v>6</v>
      </c>
      <c r="D5" s="44" t="s">
        <v>7</v>
      </c>
      <c r="E5" s="44" t="s">
        <v>8</v>
      </c>
      <c r="F5" s="44" t="s">
        <v>9</v>
      </c>
      <c r="G5" s="44" t="s">
        <v>10</v>
      </c>
    </row>
    <row r="6" spans="1:7" s="15" customFormat="1" ht="51" customHeight="1" x14ac:dyDescent="0.25">
      <c r="A6" s="41"/>
      <c r="B6" s="42"/>
      <c r="C6" s="43"/>
      <c r="D6" s="45"/>
      <c r="E6" s="45"/>
      <c r="F6" s="45"/>
      <c r="G6" s="45"/>
    </row>
    <row r="7" spans="1:7" s="16" customFormat="1" ht="24.9" customHeight="1" x14ac:dyDescent="0.25">
      <c r="A7" s="24"/>
      <c r="B7" s="25" t="s">
        <v>11</v>
      </c>
      <c r="C7" s="26">
        <f t="shared" ref="C7:C70" si="0">D7+G7</f>
        <v>111557</v>
      </c>
      <c r="D7" s="26">
        <f>D8+D20+D28+D36+D41+D49+D52+D58+D62+D54+D72+D82+D87+D100</f>
        <v>55556</v>
      </c>
      <c r="E7" s="26">
        <f>E8+E20+E28+E36+E41+E49+E52+E58+E62+E54+E72+E82+E87+E100</f>
        <v>9556</v>
      </c>
      <c r="F7" s="26">
        <f>F8+F20+F28+F36+F41+F49+F52+F58+F62+F54+F72+F82+F87+F100</f>
        <v>46000</v>
      </c>
      <c r="G7" s="26">
        <f>G8+G20+G28+G36+G41+G49+G52+G58+G62+G54+G72+G82+G87+G100</f>
        <v>56001</v>
      </c>
    </row>
    <row r="8" spans="1:7" s="17" customFormat="1" ht="19.5" customHeight="1" x14ac:dyDescent="0.25">
      <c r="A8" s="27" t="s">
        <v>12</v>
      </c>
      <c r="B8" s="27" t="s">
        <v>13</v>
      </c>
      <c r="C8" s="28">
        <f t="shared" si="0"/>
        <v>9484</v>
      </c>
      <c r="D8" s="28">
        <f>E8+F8</f>
        <v>2029</v>
      </c>
      <c r="E8" s="28">
        <v>2029</v>
      </c>
      <c r="F8" s="28">
        <v>0</v>
      </c>
      <c r="G8" s="28">
        <v>7455</v>
      </c>
    </row>
    <row r="9" spans="1:7" ht="19.5" customHeight="1" x14ac:dyDescent="0.25">
      <c r="A9" s="29">
        <v>1</v>
      </c>
      <c r="B9" s="30" t="s">
        <v>14</v>
      </c>
      <c r="C9" s="31">
        <f t="shared" si="0"/>
        <v>892</v>
      </c>
      <c r="D9" s="31"/>
      <c r="E9" s="31"/>
      <c r="F9" s="31"/>
      <c r="G9" s="31">
        <v>892</v>
      </c>
    </row>
    <row r="10" spans="1:7" ht="19.5" customHeight="1" x14ac:dyDescent="0.25">
      <c r="A10" s="29">
        <v>2</v>
      </c>
      <c r="B10" s="30" t="s">
        <v>15</v>
      </c>
      <c r="C10" s="31">
        <f t="shared" si="0"/>
        <v>810</v>
      </c>
      <c r="D10" s="31"/>
      <c r="E10" s="31"/>
      <c r="F10" s="31"/>
      <c r="G10" s="31">
        <v>810</v>
      </c>
    </row>
    <row r="11" spans="1:7" ht="19.5" customHeight="1" x14ac:dyDescent="0.25">
      <c r="A11" s="29">
        <v>3</v>
      </c>
      <c r="B11" s="30" t="s">
        <v>16</v>
      </c>
      <c r="C11" s="31">
        <f t="shared" si="0"/>
        <v>570</v>
      </c>
      <c r="D11" s="31"/>
      <c r="E11" s="31"/>
      <c r="F11" s="31"/>
      <c r="G11" s="31">
        <v>570</v>
      </c>
    </row>
    <row r="12" spans="1:7" ht="19.5" customHeight="1" x14ac:dyDescent="0.25">
      <c r="A12" s="29">
        <v>4</v>
      </c>
      <c r="B12" s="30" t="s">
        <v>17</v>
      </c>
      <c r="C12" s="31">
        <f t="shared" si="0"/>
        <v>791</v>
      </c>
      <c r="D12" s="31"/>
      <c r="E12" s="31"/>
      <c r="F12" s="31"/>
      <c r="G12" s="31">
        <v>791</v>
      </c>
    </row>
    <row r="13" spans="1:7" ht="19.5" customHeight="1" x14ac:dyDescent="0.25">
      <c r="A13" s="29">
        <v>5</v>
      </c>
      <c r="B13" s="30" t="s">
        <v>18</v>
      </c>
      <c r="C13" s="31">
        <f t="shared" si="0"/>
        <v>528</v>
      </c>
      <c r="D13" s="31"/>
      <c r="E13" s="31"/>
      <c r="F13" s="31"/>
      <c r="G13" s="31">
        <v>528</v>
      </c>
    </row>
    <row r="14" spans="1:7" ht="19.5" customHeight="1" x14ac:dyDescent="0.25">
      <c r="A14" s="29">
        <v>6</v>
      </c>
      <c r="B14" s="30" t="s">
        <v>19</v>
      </c>
      <c r="C14" s="31">
        <f t="shared" si="0"/>
        <v>589</v>
      </c>
      <c r="D14" s="31"/>
      <c r="E14" s="31"/>
      <c r="F14" s="31"/>
      <c r="G14" s="31">
        <v>589</v>
      </c>
    </row>
    <row r="15" spans="1:7" ht="19.5" customHeight="1" x14ac:dyDescent="0.25">
      <c r="A15" s="29">
        <v>7</v>
      </c>
      <c r="B15" s="30" t="s">
        <v>20</v>
      </c>
      <c r="C15" s="31">
        <f t="shared" si="0"/>
        <v>692</v>
      </c>
      <c r="D15" s="31"/>
      <c r="E15" s="31"/>
      <c r="F15" s="31"/>
      <c r="G15" s="31">
        <v>692</v>
      </c>
    </row>
    <row r="16" spans="1:7" ht="19.5" customHeight="1" x14ac:dyDescent="0.25">
      <c r="A16" s="29">
        <v>8</v>
      </c>
      <c r="B16" s="30" t="s">
        <v>21</v>
      </c>
      <c r="C16" s="31">
        <f t="shared" si="0"/>
        <v>1695</v>
      </c>
      <c r="D16" s="31">
        <f t="shared" ref="D16:D20" si="1">E16+F16</f>
        <v>1119</v>
      </c>
      <c r="E16" s="31">
        <v>1119</v>
      </c>
      <c r="F16" s="31"/>
      <c r="G16" s="31">
        <v>576</v>
      </c>
    </row>
    <row r="17" spans="1:7" ht="19.5" customHeight="1" x14ac:dyDescent="0.25">
      <c r="A17" s="29">
        <v>9</v>
      </c>
      <c r="B17" s="30" t="s">
        <v>22</v>
      </c>
      <c r="C17" s="31">
        <f t="shared" si="0"/>
        <v>215</v>
      </c>
      <c r="D17" s="31"/>
      <c r="E17" s="31"/>
      <c r="F17" s="31"/>
      <c r="G17" s="31">
        <v>215</v>
      </c>
    </row>
    <row r="18" spans="1:7" ht="19.5" customHeight="1" x14ac:dyDescent="0.25">
      <c r="A18" s="29">
        <v>10</v>
      </c>
      <c r="B18" s="30" t="s">
        <v>23</v>
      </c>
      <c r="C18" s="31">
        <f t="shared" si="0"/>
        <v>1714</v>
      </c>
      <c r="D18" s="31">
        <f t="shared" si="1"/>
        <v>910</v>
      </c>
      <c r="E18" s="31">
        <v>910</v>
      </c>
      <c r="F18" s="31"/>
      <c r="G18" s="31">
        <v>804</v>
      </c>
    </row>
    <row r="19" spans="1:7" ht="19.5" customHeight="1" x14ac:dyDescent="0.25">
      <c r="A19" s="29">
        <v>11</v>
      </c>
      <c r="B19" s="30" t="s">
        <v>24</v>
      </c>
      <c r="C19" s="31">
        <f t="shared" si="0"/>
        <v>988</v>
      </c>
      <c r="D19" s="31"/>
      <c r="E19" s="31"/>
      <c r="F19" s="31"/>
      <c r="G19" s="31">
        <v>988</v>
      </c>
    </row>
    <row r="20" spans="1:7" s="17" customFormat="1" ht="19.5" customHeight="1" x14ac:dyDescent="0.25">
      <c r="A20" s="27" t="s">
        <v>25</v>
      </c>
      <c r="B20" s="27" t="s">
        <v>26</v>
      </c>
      <c r="C20" s="32">
        <f t="shared" si="0"/>
        <v>4633</v>
      </c>
      <c r="D20" s="28">
        <f t="shared" si="1"/>
        <v>1002</v>
      </c>
      <c r="E20" s="32">
        <v>1002</v>
      </c>
      <c r="F20" s="32">
        <v>0</v>
      </c>
      <c r="G20" s="32">
        <v>3631</v>
      </c>
    </row>
    <row r="21" spans="1:7" ht="19.5" customHeight="1" x14ac:dyDescent="0.25">
      <c r="A21" s="29">
        <v>1</v>
      </c>
      <c r="B21" s="30" t="s">
        <v>27</v>
      </c>
      <c r="C21" s="31">
        <f t="shared" si="0"/>
        <v>908</v>
      </c>
      <c r="D21" s="31"/>
      <c r="E21" s="31"/>
      <c r="F21" s="31"/>
      <c r="G21" s="31">
        <v>908</v>
      </c>
    </row>
    <row r="22" spans="1:7" ht="19.5" customHeight="1" x14ac:dyDescent="0.25">
      <c r="A22" s="29">
        <v>2</v>
      </c>
      <c r="B22" s="30" t="s">
        <v>28</v>
      </c>
      <c r="C22" s="31">
        <f t="shared" si="0"/>
        <v>682</v>
      </c>
      <c r="D22" s="31"/>
      <c r="E22" s="31"/>
      <c r="F22" s="31"/>
      <c r="G22" s="31">
        <v>682</v>
      </c>
    </row>
    <row r="23" spans="1:7" ht="19.5" customHeight="1" x14ac:dyDescent="0.25">
      <c r="A23" s="29">
        <v>3</v>
      </c>
      <c r="B23" s="30" t="s">
        <v>29</v>
      </c>
      <c r="C23" s="31">
        <f t="shared" si="0"/>
        <v>1400</v>
      </c>
      <c r="D23" s="31">
        <f>E23+F23</f>
        <v>1002</v>
      </c>
      <c r="E23" s="31">
        <v>1002</v>
      </c>
      <c r="F23" s="31"/>
      <c r="G23" s="31">
        <v>398</v>
      </c>
    </row>
    <row r="24" spans="1:7" ht="19.5" customHeight="1" x14ac:dyDescent="0.25">
      <c r="A24" s="29">
        <v>4</v>
      </c>
      <c r="B24" s="30" t="s">
        <v>30</v>
      </c>
      <c r="C24" s="31">
        <f t="shared" si="0"/>
        <v>582</v>
      </c>
      <c r="D24" s="31"/>
      <c r="E24" s="31"/>
      <c r="F24" s="31"/>
      <c r="G24" s="31">
        <v>582</v>
      </c>
    </row>
    <row r="25" spans="1:7" ht="19.5" customHeight="1" x14ac:dyDescent="0.25">
      <c r="A25" s="29">
        <v>5</v>
      </c>
      <c r="B25" s="30" t="s">
        <v>31</v>
      </c>
      <c r="C25" s="31">
        <f t="shared" si="0"/>
        <v>486</v>
      </c>
      <c r="D25" s="31"/>
      <c r="E25" s="31"/>
      <c r="F25" s="31"/>
      <c r="G25" s="31">
        <v>486</v>
      </c>
    </row>
    <row r="26" spans="1:7" ht="19.5" customHeight="1" x14ac:dyDescent="0.25">
      <c r="A26" s="29">
        <v>6</v>
      </c>
      <c r="B26" s="30" t="s">
        <v>32</v>
      </c>
      <c r="C26" s="31">
        <f t="shared" si="0"/>
        <v>295</v>
      </c>
      <c r="D26" s="31"/>
      <c r="E26" s="31"/>
      <c r="F26" s="31"/>
      <c r="G26" s="31">
        <v>295</v>
      </c>
    </row>
    <row r="27" spans="1:7" ht="19.5" customHeight="1" x14ac:dyDescent="0.25">
      <c r="A27" s="29">
        <v>7</v>
      </c>
      <c r="B27" s="30" t="s">
        <v>33</v>
      </c>
      <c r="C27" s="31">
        <f t="shared" si="0"/>
        <v>280</v>
      </c>
      <c r="D27" s="31"/>
      <c r="E27" s="31"/>
      <c r="F27" s="31"/>
      <c r="G27" s="31">
        <v>280</v>
      </c>
    </row>
    <row r="28" spans="1:7" s="17" customFormat="1" ht="19.5" customHeight="1" x14ac:dyDescent="0.25">
      <c r="A28" s="27" t="s">
        <v>34</v>
      </c>
      <c r="B28" s="27" t="s">
        <v>35</v>
      </c>
      <c r="C28" s="32">
        <f t="shared" si="0"/>
        <v>6693</v>
      </c>
      <c r="D28" s="28">
        <f>E28+F28</f>
        <v>1691</v>
      </c>
      <c r="E28" s="32">
        <v>1691</v>
      </c>
      <c r="F28" s="32">
        <v>0</v>
      </c>
      <c r="G28" s="32">
        <v>5002</v>
      </c>
    </row>
    <row r="29" spans="1:7" ht="19.5" customHeight="1" x14ac:dyDescent="0.25">
      <c r="A29" s="29">
        <v>1</v>
      </c>
      <c r="B29" s="30" t="s">
        <v>36</v>
      </c>
      <c r="C29" s="31">
        <f t="shared" si="0"/>
        <v>606</v>
      </c>
      <c r="D29" s="31"/>
      <c r="E29" s="31"/>
      <c r="F29" s="31"/>
      <c r="G29" s="31">
        <v>606</v>
      </c>
    </row>
    <row r="30" spans="1:7" ht="19.5" customHeight="1" x14ac:dyDescent="0.25">
      <c r="A30" s="29">
        <v>2</v>
      </c>
      <c r="B30" s="30" t="s">
        <v>37</v>
      </c>
      <c r="C30" s="31">
        <f t="shared" si="0"/>
        <v>1192</v>
      </c>
      <c r="D30" s="31"/>
      <c r="E30" s="31"/>
      <c r="F30" s="31"/>
      <c r="G30" s="31">
        <v>1192</v>
      </c>
    </row>
    <row r="31" spans="1:7" ht="19.5" customHeight="1" x14ac:dyDescent="0.25">
      <c r="A31" s="29">
        <v>3</v>
      </c>
      <c r="B31" s="30" t="s">
        <v>38</v>
      </c>
      <c r="C31" s="31">
        <f t="shared" si="0"/>
        <v>808</v>
      </c>
      <c r="D31" s="31"/>
      <c r="E31" s="31"/>
      <c r="F31" s="31"/>
      <c r="G31" s="31">
        <v>808</v>
      </c>
    </row>
    <row r="32" spans="1:7" ht="19.5" customHeight="1" x14ac:dyDescent="0.25">
      <c r="A32" s="29">
        <v>4</v>
      </c>
      <c r="B32" s="30" t="s">
        <v>39</v>
      </c>
      <c r="C32" s="31">
        <f t="shared" si="0"/>
        <v>411</v>
      </c>
      <c r="D32" s="31"/>
      <c r="E32" s="31"/>
      <c r="F32" s="31"/>
      <c r="G32" s="31">
        <v>411</v>
      </c>
    </row>
    <row r="33" spans="1:7" ht="19.5" customHeight="1" x14ac:dyDescent="0.25">
      <c r="A33" s="29">
        <v>5</v>
      </c>
      <c r="B33" s="30" t="s">
        <v>40</v>
      </c>
      <c r="C33" s="31">
        <f t="shared" si="0"/>
        <v>632</v>
      </c>
      <c r="D33" s="31"/>
      <c r="E33" s="31"/>
      <c r="F33" s="31"/>
      <c r="G33" s="31">
        <v>632</v>
      </c>
    </row>
    <row r="34" spans="1:7" ht="19.5" customHeight="1" x14ac:dyDescent="0.25">
      <c r="A34" s="29">
        <v>6</v>
      </c>
      <c r="B34" s="30" t="s">
        <v>41</v>
      </c>
      <c r="C34" s="31">
        <f t="shared" si="0"/>
        <v>1663</v>
      </c>
      <c r="D34" s="31">
        <f>E34+F34</f>
        <v>833</v>
      </c>
      <c r="E34" s="31">
        <v>833</v>
      </c>
      <c r="F34" s="31"/>
      <c r="G34" s="31">
        <v>830</v>
      </c>
    </row>
    <row r="35" spans="1:7" ht="19.5" customHeight="1" x14ac:dyDescent="0.25">
      <c r="A35" s="29">
        <v>7</v>
      </c>
      <c r="B35" s="30" t="s">
        <v>42</v>
      </c>
      <c r="C35" s="31">
        <f t="shared" si="0"/>
        <v>1381</v>
      </c>
      <c r="D35" s="31">
        <f>E35+F35</f>
        <v>858</v>
      </c>
      <c r="E35" s="31">
        <v>858</v>
      </c>
      <c r="F35" s="31"/>
      <c r="G35" s="31">
        <v>523</v>
      </c>
    </row>
    <row r="36" spans="1:7" s="17" customFormat="1" ht="19.5" customHeight="1" x14ac:dyDescent="0.25">
      <c r="A36" s="27" t="s">
        <v>43</v>
      </c>
      <c r="B36" s="33" t="s">
        <v>44</v>
      </c>
      <c r="C36" s="32">
        <f t="shared" si="0"/>
        <v>1768</v>
      </c>
      <c r="D36" s="28">
        <v>0</v>
      </c>
      <c r="E36" s="32">
        <v>0</v>
      </c>
      <c r="F36" s="32">
        <v>0</v>
      </c>
      <c r="G36" s="32">
        <v>1768</v>
      </c>
    </row>
    <row r="37" spans="1:7" ht="19.5" customHeight="1" x14ac:dyDescent="0.25">
      <c r="A37" s="29">
        <v>1</v>
      </c>
      <c r="B37" s="30" t="s">
        <v>45</v>
      </c>
      <c r="C37" s="31">
        <f t="shared" si="0"/>
        <v>651</v>
      </c>
      <c r="D37" s="31"/>
      <c r="E37" s="31"/>
      <c r="F37" s="31"/>
      <c r="G37" s="31">
        <v>651</v>
      </c>
    </row>
    <row r="38" spans="1:7" ht="19.5" customHeight="1" x14ac:dyDescent="0.25">
      <c r="A38" s="29">
        <v>2</v>
      </c>
      <c r="B38" s="30" t="s">
        <v>46</v>
      </c>
      <c r="C38" s="31">
        <f t="shared" si="0"/>
        <v>0</v>
      </c>
      <c r="D38" s="31"/>
      <c r="E38" s="31"/>
      <c r="F38" s="31"/>
      <c r="G38" s="31">
        <v>0</v>
      </c>
    </row>
    <row r="39" spans="1:7" ht="19.5" customHeight="1" x14ac:dyDescent="0.25">
      <c r="A39" s="29">
        <v>3</v>
      </c>
      <c r="B39" s="30" t="s">
        <v>47</v>
      </c>
      <c r="C39" s="31">
        <f t="shared" si="0"/>
        <v>832</v>
      </c>
      <c r="D39" s="31"/>
      <c r="E39" s="31"/>
      <c r="F39" s="31"/>
      <c r="G39" s="31">
        <v>832</v>
      </c>
    </row>
    <row r="40" spans="1:7" ht="19.5" customHeight="1" x14ac:dyDescent="0.25">
      <c r="A40" s="29">
        <v>4</v>
      </c>
      <c r="B40" s="30" t="s">
        <v>48</v>
      </c>
      <c r="C40" s="31">
        <f t="shared" si="0"/>
        <v>285</v>
      </c>
      <c r="D40" s="31"/>
      <c r="E40" s="31"/>
      <c r="F40" s="31"/>
      <c r="G40" s="31">
        <v>285</v>
      </c>
    </row>
    <row r="41" spans="1:7" s="17" customFormat="1" ht="19.5" customHeight="1" x14ac:dyDescent="0.25">
      <c r="A41" s="27" t="s">
        <v>49</v>
      </c>
      <c r="B41" s="27" t="s">
        <v>50</v>
      </c>
      <c r="C41" s="32">
        <f t="shared" si="0"/>
        <v>2715</v>
      </c>
      <c r="D41" s="28">
        <v>0</v>
      </c>
      <c r="E41" s="32">
        <v>0</v>
      </c>
      <c r="F41" s="32">
        <v>0</v>
      </c>
      <c r="G41" s="32">
        <v>2715</v>
      </c>
    </row>
    <row r="42" spans="1:7" ht="19.5" customHeight="1" x14ac:dyDescent="0.25">
      <c r="A42" s="29">
        <v>1</v>
      </c>
      <c r="B42" s="30" t="s">
        <v>51</v>
      </c>
      <c r="C42" s="31">
        <f t="shared" si="0"/>
        <v>630</v>
      </c>
      <c r="D42" s="31"/>
      <c r="E42" s="31"/>
      <c r="F42" s="31"/>
      <c r="G42" s="31">
        <v>630</v>
      </c>
    </row>
    <row r="43" spans="1:7" ht="19.5" customHeight="1" x14ac:dyDescent="0.25">
      <c r="A43" s="29">
        <v>2</v>
      </c>
      <c r="B43" s="30" t="s">
        <v>52</v>
      </c>
      <c r="C43" s="31">
        <f t="shared" si="0"/>
        <v>541</v>
      </c>
      <c r="D43" s="31"/>
      <c r="E43" s="31"/>
      <c r="F43" s="31"/>
      <c r="G43" s="31">
        <v>541</v>
      </c>
    </row>
    <row r="44" spans="1:7" ht="19.5" customHeight="1" x14ac:dyDescent="0.25">
      <c r="A44" s="29">
        <v>3</v>
      </c>
      <c r="B44" s="30" t="s">
        <v>53</v>
      </c>
      <c r="C44" s="31">
        <f t="shared" si="0"/>
        <v>319</v>
      </c>
      <c r="D44" s="31"/>
      <c r="E44" s="31"/>
      <c r="F44" s="31"/>
      <c r="G44" s="31">
        <v>319</v>
      </c>
    </row>
    <row r="45" spans="1:7" ht="19.5" customHeight="1" x14ac:dyDescent="0.25">
      <c r="A45" s="29">
        <v>4</v>
      </c>
      <c r="B45" s="30" t="s">
        <v>54</v>
      </c>
      <c r="C45" s="31">
        <f t="shared" si="0"/>
        <v>333</v>
      </c>
      <c r="D45" s="31"/>
      <c r="E45" s="31"/>
      <c r="F45" s="31"/>
      <c r="G45" s="31">
        <v>333</v>
      </c>
    </row>
    <row r="46" spans="1:7" ht="19.5" customHeight="1" x14ac:dyDescent="0.25">
      <c r="A46" s="29">
        <v>5</v>
      </c>
      <c r="B46" s="30" t="s">
        <v>55</v>
      </c>
      <c r="C46" s="31">
        <f t="shared" si="0"/>
        <v>256</v>
      </c>
      <c r="D46" s="31"/>
      <c r="E46" s="31"/>
      <c r="F46" s="31"/>
      <c r="G46" s="31">
        <v>256</v>
      </c>
    </row>
    <row r="47" spans="1:7" ht="19.5" customHeight="1" x14ac:dyDescent="0.25">
      <c r="A47" s="29">
        <v>6</v>
      </c>
      <c r="B47" s="30" t="s">
        <v>56</v>
      </c>
      <c r="C47" s="31">
        <f t="shared" si="0"/>
        <v>266</v>
      </c>
      <c r="D47" s="31"/>
      <c r="E47" s="31"/>
      <c r="F47" s="31"/>
      <c r="G47" s="31">
        <v>266</v>
      </c>
    </row>
    <row r="48" spans="1:7" ht="19.5" customHeight="1" x14ac:dyDescent="0.25">
      <c r="A48" s="29">
        <v>7</v>
      </c>
      <c r="B48" s="30" t="s">
        <v>57</v>
      </c>
      <c r="C48" s="31">
        <f t="shared" si="0"/>
        <v>370</v>
      </c>
      <c r="D48" s="31"/>
      <c r="E48" s="31"/>
      <c r="F48" s="31"/>
      <c r="G48" s="31">
        <v>370</v>
      </c>
    </row>
    <row r="49" spans="1:7" s="17" customFormat="1" ht="19.5" customHeight="1" x14ac:dyDescent="0.25">
      <c r="A49" s="27" t="s">
        <v>58</v>
      </c>
      <c r="B49" s="27" t="s">
        <v>59</v>
      </c>
      <c r="C49" s="32">
        <f t="shared" si="0"/>
        <v>510</v>
      </c>
      <c r="D49" s="28">
        <v>0</v>
      </c>
      <c r="E49" s="32">
        <v>0</v>
      </c>
      <c r="F49" s="32">
        <v>0</v>
      </c>
      <c r="G49" s="32">
        <v>510</v>
      </c>
    </row>
    <row r="50" spans="1:7" ht="19.5" customHeight="1" x14ac:dyDescent="0.25">
      <c r="A50" s="29">
        <v>1</v>
      </c>
      <c r="B50" s="30" t="s">
        <v>60</v>
      </c>
      <c r="C50" s="31">
        <f t="shared" si="0"/>
        <v>316</v>
      </c>
      <c r="D50" s="31"/>
      <c r="E50" s="31"/>
      <c r="F50" s="31"/>
      <c r="G50" s="31">
        <v>316</v>
      </c>
    </row>
    <row r="51" spans="1:7" ht="19.5" customHeight="1" x14ac:dyDescent="0.25">
      <c r="A51" s="29">
        <v>2</v>
      </c>
      <c r="B51" s="30" t="s">
        <v>61</v>
      </c>
      <c r="C51" s="31">
        <f t="shared" si="0"/>
        <v>194</v>
      </c>
      <c r="D51" s="31"/>
      <c r="E51" s="31"/>
      <c r="F51" s="31"/>
      <c r="G51" s="31">
        <v>194</v>
      </c>
    </row>
    <row r="52" spans="1:7" s="17" customFormat="1" ht="19.5" customHeight="1" x14ac:dyDescent="0.25">
      <c r="A52" s="27" t="s">
        <v>62</v>
      </c>
      <c r="B52" s="27" t="s">
        <v>63</v>
      </c>
      <c r="C52" s="32">
        <f t="shared" si="0"/>
        <v>300</v>
      </c>
      <c r="D52" s="28">
        <v>0</v>
      </c>
      <c r="E52" s="32">
        <v>0</v>
      </c>
      <c r="F52" s="32">
        <v>0</v>
      </c>
      <c r="G52" s="32">
        <v>300</v>
      </c>
    </row>
    <row r="53" spans="1:7" ht="19.5" customHeight="1" x14ac:dyDescent="0.25">
      <c r="A53" s="29">
        <v>1</v>
      </c>
      <c r="B53" s="30" t="s">
        <v>64</v>
      </c>
      <c r="C53" s="31">
        <f t="shared" si="0"/>
        <v>300</v>
      </c>
      <c r="D53" s="31"/>
      <c r="E53" s="31"/>
      <c r="F53" s="31"/>
      <c r="G53" s="31">
        <v>300</v>
      </c>
    </row>
    <row r="54" spans="1:7" s="17" customFormat="1" ht="19.5" customHeight="1" x14ac:dyDescent="0.25">
      <c r="A54" s="27" t="s">
        <v>65</v>
      </c>
      <c r="B54" s="27" t="s">
        <v>66</v>
      </c>
      <c r="C54" s="32">
        <f t="shared" si="0"/>
        <v>2870</v>
      </c>
      <c r="D54" s="28">
        <f>E54+F54</f>
        <v>664</v>
      </c>
      <c r="E54" s="32">
        <v>664</v>
      </c>
      <c r="F54" s="32">
        <v>0</v>
      </c>
      <c r="G54" s="32">
        <v>2206</v>
      </c>
    </row>
    <row r="55" spans="1:7" ht="19.5" customHeight="1" x14ac:dyDescent="0.25">
      <c r="A55" s="29">
        <v>1</v>
      </c>
      <c r="B55" s="30" t="s">
        <v>67</v>
      </c>
      <c r="C55" s="31">
        <f t="shared" si="0"/>
        <v>578</v>
      </c>
      <c r="D55" s="31"/>
      <c r="E55" s="31"/>
      <c r="F55" s="31"/>
      <c r="G55" s="31">
        <v>578</v>
      </c>
    </row>
    <row r="56" spans="1:7" ht="19.5" customHeight="1" x14ac:dyDescent="0.25">
      <c r="A56" s="29">
        <v>2</v>
      </c>
      <c r="B56" s="30" t="s">
        <v>68</v>
      </c>
      <c r="C56" s="31">
        <f t="shared" si="0"/>
        <v>1571</v>
      </c>
      <c r="D56" s="31">
        <f>E56+F56</f>
        <v>664</v>
      </c>
      <c r="E56" s="31">
        <v>664</v>
      </c>
      <c r="F56" s="31"/>
      <c r="G56" s="31">
        <v>907</v>
      </c>
    </row>
    <row r="57" spans="1:7" ht="19.5" customHeight="1" x14ac:dyDescent="0.25">
      <c r="A57" s="29">
        <v>3</v>
      </c>
      <c r="B57" s="30" t="s">
        <v>69</v>
      </c>
      <c r="C57" s="31">
        <f t="shared" si="0"/>
        <v>721</v>
      </c>
      <c r="D57" s="31"/>
      <c r="E57" s="31"/>
      <c r="F57" s="31"/>
      <c r="G57" s="31">
        <v>721</v>
      </c>
    </row>
    <row r="58" spans="1:7" s="17" customFormat="1" ht="19.5" customHeight="1" x14ac:dyDescent="0.25">
      <c r="A58" s="27" t="s">
        <v>70</v>
      </c>
      <c r="B58" s="27" t="s">
        <v>71</v>
      </c>
      <c r="C58" s="32">
        <f t="shared" si="0"/>
        <v>1582</v>
      </c>
      <c r="D58" s="28">
        <v>0</v>
      </c>
      <c r="E58" s="32">
        <v>0</v>
      </c>
      <c r="F58" s="32">
        <v>0</v>
      </c>
      <c r="G58" s="32">
        <v>1582</v>
      </c>
    </row>
    <row r="59" spans="1:7" ht="19.5" customHeight="1" x14ac:dyDescent="0.25">
      <c r="A59" s="29">
        <v>1</v>
      </c>
      <c r="B59" s="30" t="s">
        <v>72</v>
      </c>
      <c r="C59" s="31">
        <f t="shared" si="0"/>
        <v>570</v>
      </c>
      <c r="D59" s="31"/>
      <c r="E59" s="31"/>
      <c r="F59" s="31"/>
      <c r="G59" s="31">
        <v>570</v>
      </c>
    </row>
    <row r="60" spans="1:7" ht="19.5" customHeight="1" x14ac:dyDescent="0.25">
      <c r="A60" s="29">
        <v>2</v>
      </c>
      <c r="B60" s="30" t="s">
        <v>73</v>
      </c>
      <c r="C60" s="31">
        <f t="shared" si="0"/>
        <v>567</v>
      </c>
      <c r="D60" s="31"/>
      <c r="E60" s="31"/>
      <c r="F60" s="31"/>
      <c r="G60" s="31">
        <v>567</v>
      </c>
    </row>
    <row r="61" spans="1:7" ht="19.5" customHeight="1" x14ac:dyDescent="0.25">
      <c r="A61" s="29">
        <v>3</v>
      </c>
      <c r="B61" s="30" t="s">
        <v>74</v>
      </c>
      <c r="C61" s="31">
        <f t="shared" si="0"/>
        <v>445</v>
      </c>
      <c r="D61" s="31"/>
      <c r="E61" s="31"/>
      <c r="F61" s="31"/>
      <c r="G61" s="31">
        <v>445</v>
      </c>
    </row>
    <row r="62" spans="1:7" s="17" customFormat="1" ht="19.5" customHeight="1" x14ac:dyDescent="0.25">
      <c r="A62" s="27" t="s">
        <v>75</v>
      </c>
      <c r="B62" s="33" t="s">
        <v>76</v>
      </c>
      <c r="C62" s="32">
        <f t="shared" si="0"/>
        <v>3410</v>
      </c>
      <c r="D62" s="28">
        <v>0</v>
      </c>
      <c r="E62" s="32">
        <v>0</v>
      </c>
      <c r="F62" s="32">
        <v>0</v>
      </c>
      <c r="G62" s="32">
        <v>3410</v>
      </c>
    </row>
    <row r="63" spans="1:7" ht="19.5" customHeight="1" x14ac:dyDescent="0.25">
      <c r="A63" s="29">
        <v>1</v>
      </c>
      <c r="B63" s="30" t="s">
        <v>77</v>
      </c>
      <c r="C63" s="31">
        <f t="shared" si="0"/>
        <v>492</v>
      </c>
      <c r="D63" s="31"/>
      <c r="E63" s="31"/>
      <c r="F63" s="31"/>
      <c r="G63" s="31">
        <v>492</v>
      </c>
    </row>
    <row r="64" spans="1:7" ht="19.5" customHeight="1" x14ac:dyDescent="0.25">
      <c r="A64" s="29">
        <v>2</v>
      </c>
      <c r="B64" s="30" t="s">
        <v>78</v>
      </c>
      <c r="C64" s="31">
        <f t="shared" si="0"/>
        <v>388</v>
      </c>
      <c r="D64" s="31"/>
      <c r="E64" s="31"/>
      <c r="F64" s="31"/>
      <c r="G64" s="31">
        <v>388</v>
      </c>
    </row>
    <row r="65" spans="1:7" ht="19.5" customHeight="1" x14ac:dyDescent="0.25">
      <c r="A65" s="29">
        <v>3</v>
      </c>
      <c r="B65" s="30" t="s">
        <v>79</v>
      </c>
      <c r="C65" s="31">
        <f t="shared" si="0"/>
        <v>321</v>
      </c>
      <c r="D65" s="31"/>
      <c r="E65" s="31"/>
      <c r="F65" s="31"/>
      <c r="G65" s="31">
        <v>321</v>
      </c>
    </row>
    <row r="66" spans="1:7" ht="19.5" customHeight="1" x14ac:dyDescent="0.25">
      <c r="A66" s="29">
        <v>4</v>
      </c>
      <c r="B66" s="30" t="s">
        <v>80</v>
      </c>
      <c r="C66" s="31">
        <f t="shared" si="0"/>
        <v>338</v>
      </c>
      <c r="D66" s="31"/>
      <c r="E66" s="31"/>
      <c r="F66" s="31"/>
      <c r="G66" s="31">
        <v>338</v>
      </c>
    </row>
    <row r="67" spans="1:7" ht="19.5" customHeight="1" x14ac:dyDescent="0.25">
      <c r="A67" s="29">
        <v>5</v>
      </c>
      <c r="B67" s="30" t="s">
        <v>81</v>
      </c>
      <c r="C67" s="31">
        <f t="shared" si="0"/>
        <v>335</v>
      </c>
      <c r="D67" s="31"/>
      <c r="E67" s="31"/>
      <c r="F67" s="31"/>
      <c r="G67" s="31">
        <v>335</v>
      </c>
    </row>
    <row r="68" spans="1:7" ht="19.5" customHeight="1" x14ac:dyDescent="0.25">
      <c r="A68" s="29">
        <v>6</v>
      </c>
      <c r="B68" s="30" t="s">
        <v>82</v>
      </c>
      <c r="C68" s="31">
        <f t="shared" si="0"/>
        <v>433</v>
      </c>
      <c r="D68" s="31"/>
      <c r="E68" s="31"/>
      <c r="F68" s="31"/>
      <c r="G68" s="31">
        <v>433</v>
      </c>
    </row>
    <row r="69" spans="1:7" ht="19.5" customHeight="1" x14ac:dyDescent="0.25">
      <c r="A69" s="29">
        <v>7</v>
      </c>
      <c r="B69" s="30" t="s">
        <v>83</v>
      </c>
      <c r="C69" s="31">
        <f t="shared" si="0"/>
        <v>434</v>
      </c>
      <c r="D69" s="31"/>
      <c r="E69" s="31"/>
      <c r="F69" s="31"/>
      <c r="G69" s="31">
        <v>434</v>
      </c>
    </row>
    <row r="70" spans="1:7" ht="19.5" customHeight="1" x14ac:dyDescent="0.25">
      <c r="A70" s="29">
        <v>8</v>
      </c>
      <c r="B70" s="30" t="s">
        <v>84</v>
      </c>
      <c r="C70" s="31">
        <f t="shared" si="0"/>
        <v>320</v>
      </c>
      <c r="D70" s="31"/>
      <c r="E70" s="31"/>
      <c r="F70" s="31"/>
      <c r="G70" s="31">
        <v>320</v>
      </c>
    </row>
    <row r="71" spans="1:7" ht="19.5" customHeight="1" x14ac:dyDescent="0.25">
      <c r="A71" s="29">
        <v>9</v>
      </c>
      <c r="B71" s="30" t="s">
        <v>85</v>
      </c>
      <c r="C71" s="31">
        <f t="shared" ref="C71:C108" si="2">D71+G71</f>
        <v>349</v>
      </c>
      <c r="D71" s="31"/>
      <c r="E71" s="31"/>
      <c r="F71" s="31"/>
      <c r="G71" s="31">
        <v>349</v>
      </c>
    </row>
    <row r="72" spans="1:7" s="17" customFormat="1" ht="19.5" customHeight="1" x14ac:dyDescent="0.25">
      <c r="A72" s="27" t="s">
        <v>86</v>
      </c>
      <c r="B72" s="27" t="s">
        <v>87</v>
      </c>
      <c r="C72" s="32">
        <f t="shared" si="2"/>
        <v>8335</v>
      </c>
      <c r="D72" s="28">
        <f>E72+F72</f>
        <v>2670</v>
      </c>
      <c r="E72" s="32">
        <v>0</v>
      </c>
      <c r="F72" s="32">
        <v>2670</v>
      </c>
      <c r="G72" s="32">
        <v>5665</v>
      </c>
    </row>
    <row r="73" spans="1:7" ht="19.5" customHeight="1" x14ac:dyDescent="0.25">
      <c r="A73" s="29">
        <v>1</v>
      </c>
      <c r="B73" s="30" t="s">
        <v>88</v>
      </c>
      <c r="C73" s="31">
        <f t="shared" si="2"/>
        <v>646</v>
      </c>
      <c r="D73" s="31"/>
      <c r="E73" s="31"/>
      <c r="F73" s="31"/>
      <c r="G73" s="31">
        <v>646</v>
      </c>
    </row>
    <row r="74" spans="1:7" ht="19.5" customHeight="1" x14ac:dyDescent="0.25">
      <c r="A74" s="29">
        <v>2</v>
      </c>
      <c r="B74" s="30" t="s">
        <v>89</v>
      </c>
      <c r="C74" s="31">
        <f t="shared" si="2"/>
        <v>815</v>
      </c>
      <c r="D74" s="31"/>
      <c r="E74" s="31"/>
      <c r="F74" s="31"/>
      <c r="G74" s="31">
        <v>815</v>
      </c>
    </row>
    <row r="75" spans="1:7" ht="19.5" customHeight="1" x14ac:dyDescent="0.25">
      <c r="A75" s="29">
        <v>3</v>
      </c>
      <c r="B75" s="30" t="s">
        <v>90</v>
      </c>
      <c r="C75" s="31">
        <f t="shared" si="2"/>
        <v>534</v>
      </c>
      <c r="D75" s="31"/>
      <c r="E75" s="31"/>
      <c r="F75" s="31"/>
      <c r="G75" s="31">
        <v>534</v>
      </c>
    </row>
    <row r="76" spans="1:7" ht="19.5" customHeight="1" x14ac:dyDescent="0.25">
      <c r="A76" s="29">
        <v>4</v>
      </c>
      <c r="B76" s="30" t="s">
        <v>91</v>
      </c>
      <c r="C76" s="31">
        <f t="shared" si="2"/>
        <v>509</v>
      </c>
      <c r="D76" s="31"/>
      <c r="E76" s="31"/>
      <c r="F76" s="31"/>
      <c r="G76" s="31">
        <v>509</v>
      </c>
    </row>
    <row r="77" spans="1:7" ht="19.5" customHeight="1" x14ac:dyDescent="0.25">
      <c r="A77" s="29">
        <v>5</v>
      </c>
      <c r="B77" s="30" t="s">
        <v>92</v>
      </c>
      <c r="C77" s="31">
        <f t="shared" si="2"/>
        <v>538</v>
      </c>
      <c r="D77" s="31"/>
      <c r="E77" s="31"/>
      <c r="F77" s="31"/>
      <c r="G77" s="31">
        <v>538</v>
      </c>
    </row>
    <row r="78" spans="1:7" ht="19.5" customHeight="1" x14ac:dyDescent="0.25">
      <c r="A78" s="29">
        <v>6</v>
      </c>
      <c r="B78" s="30" t="s">
        <v>93</v>
      </c>
      <c r="C78" s="31">
        <f t="shared" si="2"/>
        <v>574</v>
      </c>
      <c r="D78" s="31"/>
      <c r="E78" s="31"/>
      <c r="F78" s="31"/>
      <c r="G78" s="31">
        <v>574</v>
      </c>
    </row>
    <row r="79" spans="1:7" ht="19.5" customHeight="1" x14ac:dyDescent="0.25">
      <c r="A79" s="29">
        <v>7</v>
      </c>
      <c r="B79" s="30" t="s">
        <v>94</v>
      </c>
      <c r="C79" s="31">
        <f t="shared" si="2"/>
        <v>1057</v>
      </c>
      <c r="D79" s="31">
        <f t="shared" ref="D79:D108" si="3">E79+F79</f>
        <v>718</v>
      </c>
      <c r="E79" s="31"/>
      <c r="F79" s="31">
        <v>718</v>
      </c>
      <c r="G79" s="31">
        <v>339</v>
      </c>
    </row>
    <row r="80" spans="1:7" ht="19.5" customHeight="1" x14ac:dyDescent="0.25">
      <c r="A80" s="29">
        <v>8</v>
      </c>
      <c r="B80" s="30" t="s">
        <v>95</v>
      </c>
      <c r="C80" s="31">
        <f t="shared" si="2"/>
        <v>808</v>
      </c>
      <c r="D80" s="31"/>
      <c r="E80" s="31"/>
      <c r="F80" s="31"/>
      <c r="G80" s="31">
        <v>808</v>
      </c>
    </row>
    <row r="81" spans="1:7" ht="19.5" customHeight="1" x14ac:dyDescent="0.25">
      <c r="A81" s="29">
        <v>9</v>
      </c>
      <c r="B81" s="30" t="s">
        <v>96</v>
      </c>
      <c r="C81" s="31">
        <f t="shared" si="2"/>
        <v>2854</v>
      </c>
      <c r="D81" s="31">
        <f t="shared" si="3"/>
        <v>1952</v>
      </c>
      <c r="E81" s="31"/>
      <c r="F81" s="31">
        <v>1952</v>
      </c>
      <c r="G81" s="31">
        <v>902</v>
      </c>
    </row>
    <row r="82" spans="1:7" s="17" customFormat="1" ht="19.5" customHeight="1" x14ac:dyDescent="0.25">
      <c r="A82" s="27" t="s">
        <v>97</v>
      </c>
      <c r="B82" s="33" t="s">
        <v>98</v>
      </c>
      <c r="C82" s="32">
        <f t="shared" si="2"/>
        <v>11765</v>
      </c>
      <c r="D82" s="28">
        <f t="shared" si="3"/>
        <v>6541</v>
      </c>
      <c r="E82" s="32">
        <v>1896</v>
      </c>
      <c r="F82" s="32">
        <v>4645</v>
      </c>
      <c r="G82" s="32">
        <v>5224</v>
      </c>
    </row>
    <row r="83" spans="1:7" ht="19.5" customHeight="1" x14ac:dyDescent="0.25">
      <c r="A83" s="29">
        <v>1</v>
      </c>
      <c r="B83" s="30" t="s">
        <v>99</v>
      </c>
      <c r="C83" s="31">
        <f t="shared" si="2"/>
        <v>3162</v>
      </c>
      <c r="D83" s="31">
        <f t="shared" si="3"/>
        <v>2231</v>
      </c>
      <c r="E83" s="31"/>
      <c r="F83" s="31">
        <v>2231</v>
      </c>
      <c r="G83" s="31">
        <v>931</v>
      </c>
    </row>
    <row r="84" spans="1:7" ht="19.5" customHeight="1" x14ac:dyDescent="0.25">
      <c r="A84" s="29">
        <v>2</v>
      </c>
      <c r="B84" s="30" t="s">
        <v>100</v>
      </c>
      <c r="C84" s="31">
        <f t="shared" si="2"/>
        <v>4081</v>
      </c>
      <c r="D84" s="31">
        <f t="shared" si="3"/>
        <v>2414</v>
      </c>
      <c r="E84" s="31"/>
      <c r="F84" s="31">
        <v>2414</v>
      </c>
      <c r="G84" s="31">
        <v>1667</v>
      </c>
    </row>
    <row r="85" spans="1:7" ht="19.5" customHeight="1" x14ac:dyDescent="0.25">
      <c r="A85" s="29">
        <v>3</v>
      </c>
      <c r="B85" s="30" t="s">
        <v>101</v>
      </c>
      <c r="C85" s="31">
        <f t="shared" si="2"/>
        <v>2022</v>
      </c>
      <c r="D85" s="31">
        <f t="shared" si="3"/>
        <v>856</v>
      </c>
      <c r="E85" s="31">
        <v>856</v>
      </c>
      <c r="F85" s="31"/>
      <c r="G85" s="31">
        <v>1166</v>
      </c>
    </row>
    <row r="86" spans="1:7" ht="19.5" customHeight="1" x14ac:dyDescent="0.25">
      <c r="A86" s="29">
        <v>4</v>
      </c>
      <c r="B86" s="30" t="s">
        <v>102</v>
      </c>
      <c r="C86" s="31">
        <f t="shared" si="2"/>
        <v>2500</v>
      </c>
      <c r="D86" s="31">
        <f t="shared" si="3"/>
        <v>1040</v>
      </c>
      <c r="E86" s="31">
        <v>1040</v>
      </c>
      <c r="F86" s="31"/>
      <c r="G86" s="31">
        <v>1460</v>
      </c>
    </row>
    <row r="87" spans="1:7" s="17" customFormat="1" ht="19.5" customHeight="1" x14ac:dyDescent="0.25">
      <c r="A87" s="27" t="s">
        <v>103</v>
      </c>
      <c r="B87" s="27" t="s">
        <v>104</v>
      </c>
      <c r="C87" s="32">
        <f t="shared" si="2"/>
        <v>34176</v>
      </c>
      <c r="D87" s="28">
        <f t="shared" si="3"/>
        <v>23222</v>
      </c>
      <c r="E87" s="32">
        <v>1552</v>
      </c>
      <c r="F87" s="32">
        <v>21670</v>
      </c>
      <c r="G87" s="32">
        <v>10954</v>
      </c>
    </row>
    <row r="88" spans="1:7" ht="19.5" customHeight="1" x14ac:dyDescent="0.25">
      <c r="A88" s="29">
        <v>1</v>
      </c>
      <c r="B88" s="30" t="s">
        <v>105</v>
      </c>
      <c r="C88" s="31">
        <f t="shared" si="2"/>
        <v>2362</v>
      </c>
      <c r="D88" s="31">
        <f t="shared" si="3"/>
        <v>1418</v>
      </c>
      <c r="E88" s="31"/>
      <c r="F88" s="31">
        <v>1418</v>
      </c>
      <c r="G88" s="31">
        <v>944</v>
      </c>
    </row>
    <row r="89" spans="1:7" ht="19.5" customHeight="1" x14ac:dyDescent="0.25">
      <c r="A89" s="29">
        <v>2</v>
      </c>
      <c r="B89" s="30" t="s">
        <v>106</v>
      </c>
      <c r="C89" s="31">
        <f t="shared" si="2"/>
        <v>2303</v>
      </c>
      <c r="D89" s="31">
        <f t="shared" si="3"/>
        <v>1659</v>
      </c>
      <c r="E89" s="31"/>
      <c r="F89" s="31">
        <v>1659</v>
      </c>
      <c r="G89" s="31">
        <v>644</v>
      </c>
    </row>
    <row r="90" spans="1:7" ht="19.5" customHeight="1" x14ac:dyDescent="0.25">
      <c r="A90" s="29">
        <v>3</v>
      </c>
      <c r="B90" s="30" t="s">
        <v>107</v>
      </c>
      <c r="C90" s="31">
        <f t="shared" si="2"/>
        <v>2791</v>
      </c>
      <c r="D90" s="31">
        <f t="shared" si="3"/>
        <v>2073</v>
      </c>
      <c r="E90" s="31"/>
      <c r="F90" s="31">
        <v>2073</v>
      </c>
      <c r="G90" s="31">
        <v>718</v>
      </c>
    </row>
    <row r="91" spans="1:7" ht="19.5" customHeight="1" x14ac:dyDescent="0.25">
      <c r="A91" s="29">
        <v>4</v>
      </c>
      <c r="B91" s="30" t="s">
        <v>108</v>
      </c>
      <c r="C91" s="31">
        <f t="shared" si="2"/>
        <v>2698</v>
      </c>
      <c r="D91" s="31">
        <f t="shared" si="3"/>
        <v>2042</v>
      </c>
      <c r="E91" s="31"/>
      <c r="F91" s="31">
        <v>2042</v>
      </c>
      <c r="G91" s="31">
        <v>656</v>
      </c>
    </row>
    <row r="92" spans="1:7" ht="19.5" customHeight="1" x14ac:dyDescent="0.25">
      <c r="A92" s="29">
        <v>5</v>
      </c>
      <c r="B92" s="30" t="s">
        <v>109</v>
      </c>
      <c r="C92" s="31">
        <f t="shared" si="2"/>
        <v>2156</v>
      </c>
      <c r="D92" s="31">
        <f t="shared" si="3"/>
        <v>1552</v>
      </c>
      <c r="E92" s="31">
        <v>1552</v>
      </c>
      <c r="F92" s="31"/>
      <c r="G92" s="31">
        <v>604</v>
      </c>
    </row>
    <row r="93" spans="1:7" ht="19.5" customHeight="1" x14ac:dyDescent="0.25">
      <c r="A93" s="29">
        <v>6</v>
      </c>
      <c r="B93" s="30" t="s">
        <v>110</v>
      </c>
      <c r="C93" s="31">
        <f t="shared" si="2"/>
        <v>5039</v>
      </c>
      <c r="D93" s="31">
        <f t="shared" si="3"/>
        <v>3659</v>
      </c>
      <c r="E93" s="31"/>
      <c r="F93" s="31">
        <v>3659</v>
      </c>
      <c r="G93" s="31">
        <v>1380</v>
      </c>
    </row>
    <row r="94" spans="1:7" ht="19.5" customHeight="1" x14ac:dyDescent="0.25">
      <c r="A94" s="29">
        <v>7</v>
      </c>
      <c r="B94" s="30" t="s">
        <v>111</v>
      </c>
      <c r="C94" s="31">
        <f t="shared" si="2"/>
        <v>1713</v>
      </c>
      <c r="D94" s="31">
        <f t="shared" si="3"/>
        <v>1105</v>
      </c>
      <c r="E94" s="31"/>
      <c r="F94" s="31">
        <v>1105</v>
      </c>
      <c r="G94" s="31">
        <v>608</v>
      </c>
    </row>
    <row r="95" spans="1:7" ht="19.5" customHeight="1" x14ac:dyDescent="0.25">
      <c r="A95" s="29">
        <v>8</v>
      </c>
      <c r="B95" s="30" t="s">
        <v>112</v>
      </c>
      <c r="C95" s="31">
        <f t="shared" si="2"/>
        <v>1684</v>
      </c>
      <c r="D95" s="31">
        <f t="shared" si="3"/>
        <v>1207</v>
      </c>
      <c r="E95" s="31"/>
      <c r="F95" s="31">
        <v>1207</v>
      </c>
      <c r="G95" s="31">
        <v>477</v>
      </c>
    </row>
    <row r="96" spans="1:7" ht="19.5" customHeight="1" x14ac:dyDescent="0.25">
      <c r="A96" s="29">
        <v>9</v>
      </c>
      <c r="B96" s="30" t="s">
        <v>113</v>
      </c>
      <c r="C96" s="31">
        <f t="shared" si="2"/>
        <v>3177</v>
      </c>
      <c r="D96" s="31">
        <f t="shared" si="3"/>
        <v>2364</v>
      </c>
      <c r="E96" s="31"/>
      <c r="F96" s="31">
        <v>2364</v>
      </c>
      <c r="G96" s="31">
        <v>813</v>
      </c>
    </row>
    <row r="97" spans="1:7" ht="19.5" customHeight="1" x14ac:dyDescent="0.25">
      <c r="A97" s="29">
        <v>10</v>
      </c>
      <c r="B97" s="30" t="s">
        <v>114</v>
      </c>
      <c r="C97" s="31">
        <f t="shared" si="2"/>
        <v>2298</v>
      </c>
      <c r="D97" s="31">
        <f t="shared" si="3"/>
        <v>1608</v>
      </c>
      <c r="E97" s="31"/>
      <c r="F97" s="31">
        <v>1608</v>
      </c>
      <c r="G97" s="31">
        <v>690</v>
      </c>
    </row>
    <row r="98" spans="1:7" ht="19.5" customHeight="1" x14ac:dyDescent="0.25">
      <c r="A98" s="29">
        <v>11</v>
      </c>
      <c r="B98" s="30" t="s">
        <v>115</v>
      </c>
      <c r="C98" s="31">
        <f t="shared" si="2"/>
        <v>4275</v>
      </c>
      <c r="D98" s="31">
        <f t="shared" si="3"/>
        <v>3109</v>
      </c>
      <c r="E98" s="31"/>
      <c r="F98" s="31">
        <v>3109</v>
      </c>
      <c r="G98" s="31">
        <v>1166</v>
      </c>
    </row>
    <row r="99" spans="1:7" ht="19.5" customHeight="1" x14ac:dyDescent="0.25">
      <c r="A99" s="29">
        <v>12</v>
      </c>
      <c r="B99" s="30" t="s">
        <v>116</v>
      </c>
      <c r="C99" s="31">
        <f t="shared" si="2"/>
        <v>3680</v>
      </c>
      <c r="D99" s="31">
        <f t="shared" si="3"/>
        <v>1426</v>
      </c>
      <c r="E99" s="31"/>
      <c r="F99" s="31">
        <v>1426</v>
      </c>
      <c r="G99" s="31">
        <v>2254</v>
      </c>
    </row>
    <row r="100" spans="1:7" s="17" customFormat="1" ht="19.5" customHeight="1" x14ac:dyDescent="0.25">
      <c r="A100" s="27" t="s">
        <v>117</v>
      </c>
      <c r="B100" s="27" t="s">
        <v>118</v>
      </c>
      <c r="C100" s="32">
        <f t="shared" si="2"/>
        <v>23316</v>
      </c>
      <c r="D100" s="28">
        <f t="shared" si="3"/>
        <v>17737</v>
      </c>
      <c r="E100" s="32">
        <v>722</v>
      </c>
      <c r="F100" s="32">
        <v>17015</v>
      </c>
      <c r="G100" s="32">
        <v>5579</v>
      </c>
    </row>
    <row r="101" spans="1:7" ht="19.5" customHeight="1" x14ac:dyDescent="0.25">
      <c r="A101" s="29">
        <v>1</v>
      </c>
      <c r="B101" s="30" t="s">
        <v>119</v>
      </c>
      <c r="C101" s="31">
        <f t="shared" si="2"/>
        <v>2378</v>
      </c>
      <c r="D101" s="31">
        <f t="shared" si="3"/>
        <v>1661</v>
      </c>
      <c r="E101" s="31"/>
      <c r="F101" s="31">
        <v>1661</v>
      </c>
      <c r="G101" s="31">
        <v>717</v>
      </c>
    </row>
    <row r="102" spans="1:7" ht="19.5" customHeight="1" x14ac:dyDescent="0.25">
      <c r="A102" s="29">
        <v>2</v>
      </c>
      <c r="B102" s="30" t="s">
        <v>120</v>
      </c>
      <c r="C102" s="31">
        <f t="shared" si="2"/>
        <v>4911</v>
      </c>
      <c r="D102" s="31">
        <f t="shared" si="3"/>
        <v>3883</v>
      </c>
      <c r="E102" s="31"/>
      <c r="F102" s="31">
        <v>3883</v>
      </c>
      <c r="G102" s="31">
        <v>1028</v>
      </c>
    </row>
    <row r="103" spans="1:7" ht="19.5" customHeight="1" x14ac:dyDescent="0.25">
      <c r="A103" s="29">
        <v>3</v>
      </c>
      <c r="B103" s="30" t="s">
        <v>121</v>
      </c>
      <c r="C103" s="31">
        <f t="shared" si="2"/>
        <v>2785</v>
      </c>
      <c r="D103" s="31">
        <f t="shared" si="3"/>
        <v>2189</v>
      </c>
      <c r="E103" s="31"/>
      <c r="F103" s="31">
        <v>2189</v>
      </c>
      <c r="G103" s="31">
        <v>596</v>
      </c>
    </row>
    <row r="104" spans="1:7" ht="19.5" customHeight="1" x14ac:dyDescent="0.25">
      <c r="A104" s="29">
        <v>4</v>
      </c>
      <c r="B104" s="30" t="s">
        <v>122</v>
      </c>
      <c r="C104" s="31">
        <f t="shared" si="2"/>
        <v>2032</v>
      </c>
      <c r="D104" s="31">
        <f t="shared" si="3"/>
        <v>1573</v>
      </c>
      <c r="E104" s="31"/>
      <c r="F104" s="31">
        <v>1573</v>
      </c>
      <c r="G104" s="31">
        <v>459</v>
      </c>
    </row>
    <row r="105" spans="1:7" ht="19.5" customHeight="1" x14ac:dyDescent="0.25">
      <c r="A105" s="29">
        <v>5</v>
      </c>
      <c r="B105" s="30" t="s">
        <v>123</v>
      </c>
      <c r="C105" s="31">
        <f t="shared" si="2"/>
        <v>2768</v>
      </c>
      <c r="D105" s="31">
        <f t="shared" si="3"/>
        <v>2091</v>
      </c>
      <c r="E105" s="31"/>
      <c r="F105" s="31">
        <v>2091</v>
      </c>
      <c r="G105" s="31">
        <v>677</v>
      </c>
    </row>
    <row r="106" spans="1:7" ht="19.5" customHeight="1" x14ac:dyDescent="0.25">
      <c r="A106" s="29">
        <v>6</v>
      </c>
      <c r="B106" s="30" t="s">
        <v>124</v>
      </c>
      <c r="C106" s="31">
        <f t="shared" si="2"/>
        <v>1038</v>
      </c>
      <c r="D106" s="31">
        <f t="shared" si="3"/>
        <v>722</v>
      </c>
      <c r="E106" s="31">
        <v>722</v>
      </c>
      <c r="F106" s="31"/>
      <c r="G106" s="31">
        <v>316</v>
      </c>
    </row>
    <row r="107" spans="1:7" ht="19.5" customHeight="1" x14ac:dyDescent="0.25">
      <c r="A107" s="29">
        <v>7</v>
      </c>
      <c r="B107" s="30" t="s">
        <v>125</v>
      </c>
      <c r="C107" s="31">
        <f t="shared" si="2"/>
        <v>3903</v>
      </c>
      <c r="D107" s="31">
        <f t="shared" si="3"/>
        <v>2917</v>
      </c>
      <c r="E107" s="31"/>
      <c r="F107" s="31">
        <v>2917</v>
      </c>
      <c r="G107" s="31">
        <v>986</v>
      </c>
    </row>
    <row r="108" spans="1:7" ht="19.5" customHeight="1" x14ac:dyDescent="0.25">
      <c r="A108" s="29">
        <v>8</v>
      </c>
      <c r="B108" s="30" t="s">
        <v>126</v>
      </c>
      <c r="C108" s="31">
        <f t="shared" si="2"/>
        <v>3501</v>
      </c>
      <c r="D108" s="31">
        <f t="shared" si="3"/>
        <v>2701</v>
      </c>
      <c r="E108" s="31"/>
      <c r="F108" s="31">
        <v>2701</v>
      </c>
      <c r="G108" s="31">
        <v>800</v>
      </c>
    </row>
    <row r="109" spans="1:7" x14ac:dyDescent="0.25">
      <c r="C109" s="34"/>
      <c r="D109" s="34"/>
      <c r="E109" s="34"/>
      <c r="F109" s="34"/>
      <c r="G109" s="34"/>
    </row>
  </sheetData>
  <mergeCells count="10">
    <mergeCell ref="A1:G1"/>
    <mergeCell ref="A2:G2"/>
    <mergeCell ref="D4:F4"/>
    <mergeCell ref="A4:A6"/>
    <mergeCell ref="B4:B6"/>
    <mergeCell ref="C5:C6"/>
    <mergeCell ref="D5:D6"/>
    <mergeCell ref="E5:E6"/>
    <mergeCell ref="F5:F6"/>
    <mergeCell ref="G5:G6"/>
  </mergeCells>
  <phoneticPr fontId="32" type="noConversion"/>
  <pageMargins left="0.55069444444444404" right="0.43263888888888902" top="0.51180555555555596" bottom="0.43263888888888902" header="0.5" footer="0.5"/>
  <pageSetup paperSize="9" scale="95" fitToHeight="0" orientation="portrait" r:id="rId1"/>
  <rowBreaks count="5" manualBreakCount="5">
    <brk id="39" max="16383" man="1"/>
    <brk id="77" max="16383" man="1"/>
    <brk id="108" max="16383" man="1"/>
    <brk id="108" max="1638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J6" sqref="J6"/>
    </sheetView>
  </sheetViews>
  <sheetFormatPr defaultColWidth="9" defaultRowHeight="14.4" x14ac:dyDescent="0.25"/>
  <cols>
    <col min="2" max="2" width="40.6640625" customWidth="1"/>
    <col min="3" max="4" width="22.6640625" customWidth="1"/>
    <col min="5" max="6" width="18.6640625" customWidth="1"/>
    <col min="7" max="7" width="11.44140625"/>
    <col min="8" max="8" width="12.6640625"/>
  </cols>
  <sheetData>
    <row r="1" spans="1:6" ht="30.75" customHeight="1" x14ac:dyDescent="0.25">
      <c r="A1" s="46" t="s">
        <v>127</v>
      </c>
      <c r="B1" s="47"/>
      <c r="C1" s="47"/>
      <c r="D1" s="47"/>
      <c r="E1" s="47"/>
      <c r="F1" s="47"/>
    </row>
    <row r="2" spans="1:6" ht="78" customHeight="1" x14ac:dyDescent="0.25">
      <c r="B2" s="48" t="s">
        <v>128</v>
      </c>
      <c r="C2" s="48"/>
      <c r="D2" s="48"/>
      <c r="E2" s="48"/>
      <c r="F2" s="48"/>
    </row>
    <row r="3" spans="1:6" ht="27" customHeight="1" x14ac:dyDescent="0.25">
      <c r="B3" s="3"/>
      <c r="C3" s="3"/>
      <c r="D3" s="3"/>
      <c r="E3" s="3"/>
      <c r="F3" s="10" t="s">
        <v>129</v>
      </c>
    </row>
    <row r="4" spans="1:6" s="1" customFormat="1" ht="60.75" customHeight="1" x14ac:dyDescent="0.25">
      <c r="A4" s="4" t="s">
        <v>2</v>
      </c>
      <c r="B4" s="5" t="s">
        <v>130</v>
      </c>
      <c r="C4" s="5" t="s">
        <v>131</v>
      </c>
      <c r="D4" s="5" t="s">
        <v>132</v>
      </c>
      <c r="E4" s="5" t="s">
        <v>133</v>
      </c>
      <c r="F4" s="5" t="s">
        <v>134</v>
      </c>
    </row>
    <row r="5" spans="1:6" s="2" customFormat="1" ht="60.75" customHeight="1" x14ac:dyDescent="0.25">
      <c r="A5" s="6">
        <v>1</v>
      </c>
      <c r="B5" s="7" t="s">
        <v>135</v>
      </c>
      <c r="C5" s="8">
        <v>55556</v>
      </c>
      <c r="D5" s="8">
        <v>56001</v>
      </c>
      <c r="E5" s="11">
        <f>C5+D5</f>
        <v>111557</v>
      </c>
      <c r="F5" s="11">
        <v>100</v>
      </c>
    </row>
    <row r="6" spans="1:6" s="2" customFormat="1" ht="60.75" customHeight="1" x14ac:dyDescent="0.25">
      <c r="A6" s="6">
        <v>2</v>
      </c>
      <c r="B6" s="7" t="s">
        <v>136</v>
      </c>
      <c r="C6" s="8">
        <v>50170</v>
      </c>
      <c r="D6" s="8">
        <v>27422</v>
      </c>
      <c r="E6" s="11">
        <f>C6+D6</f>
        <v>77592</v>
      </c>
      <c r="F6" s="12">
        <f>E6/E5</f>
        <v>0.69553681077834695</v>
      </c>
    </row>
    <row r="7" spans="1:6" s="2" customFormat="1" ht="60.75" customHeight="1" x14ac:dyDescent="0.25">
      <c r="A7" s="6">
        <v>3</v>
      </c>
      <c r="B7" s="7" t="s">
        <v>137</v>
      </c>
      <c r="C7" s="8">
        <v>46000</v>
      </c>
      <c r="D7" s="8">
        <v>19452</v>
      </c>
      <c r="E7" s="11">
        <f>C7+D7</f>
        <v>65452</v>
      </c>
      <c r="F7" s="12">
        <f>E7/E5</f>
        <v>0.58671351864965904</v>
      </c>
    </row>
    <row r="8" spans="1:6" s="2" customFormat="1" ht="60.75" customHeight="1" x14ac:dyDescent="0.25">
      <c r="A8" s="6">
        <v>4</v>
      </c>
      <c r="B8" s="9" t="s">
        <v>138</v>
      </c>
      <c r="C8" s="8">
        <v>55556</v>
      </c>
      <c r="D8" s="8">
        <v>27036</v>
      </c>
      <c r="E8" s="11">
        <f>C8+D8</f>
        <v>82592</v>
      </c>
      <c r="F8" s="12">
        <f>E8/E5</f>
        <v>0.74035694756940396</v>
      </c>
    </row>
  </sheetData>
  <mergeCells count="2">
    <mergeCell ref="A1:F1"/>
    <mergeCell ref="B2:F2"/>
  </mergeCells>
  <phoneticPr fontId="32" type="noConversion"/>
  <pageMargins left="0.74990626395217996" right="0.74990626395217996" top="0.82638888888888895" bottom="0.99987495602585197" header="0.49993747801292598" footer="0.49993747801292598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资金分配表</vt:lpstr>
      <vt:lpstr>支持贫困比例</vt:lpstr>
      <vt:lpstr>资金分配表!Print_Titles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陆海燕</dc:creator>
  <cp:lastModifiedBy>Administrator</cp:lastModifiedBy>
  <cp:revision>0</cp:revision>
  <cp:lastPrinted>2018-12-20T01:16:00Z</cp:lastPrinted>
  <dcterms:created xsi:type="dcterms:W3CDTF">2017-01-05T18:17:00Z</dcterms:created>
  <dcterms:modified xsi:type="dcterms:W3CDTF">2021-09-02T05:26:51Z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